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2.xml" ContentType="application/vnd.openxmlformats-officedocument.spreadsheetml.table+xml"/>
  <Override PartName="/xl/comments1.xml" ContentType="application/vnd.openxmlformats-officedocument.spreadsheetml.comments+xml"/>
  <Override PartName="/xl/pivotTables/pivotTable4.xml" ContentType="application/vnd.openxmlformats-officedocument.spreadsheetml.pivotTable+xml"/>
  <Override PartName="/xl/pivotTables/pivotTable5.xml" ContentType="application/vnd.openxmlformats-officedocument.spreadsheetml.pivotTable+xml"/>
  <Override PartName="/xl/comments2.xml" ContentType="application/vnd.openxmlformats-officedocument.spreadsheetml.comments+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rniee/Documents/Projects Nieuwenhuis/2022 rEUsilience/Papers/Abrar – Literature review/Final submission/"/>
    </mc:Choice>
  </mc:AlternateContent>
  <xr:revisionPtr revIDLastSave="0" documentId="13_ncr:1_{00325311-9217-FF47-93BE-A0B89B1E9811}" xr6:coauthVersionLast="47" xr6:coauthVersionMax="47" xr10:uidLastSave="{00000000-0000-0000-0000-000000000000}"/>
  <bookViews>
    <workbookView xWindow="4340" yWindow="760" windowWidth="28540" windowHeight="17900" xr2:uid="{355EE643-4B12-474E-B419-9ED1D44E3EED}"/>
  </bookViews>
  <sheets>
    <sheet name="All" sheetId="1" r:id="rId1"/>
    <sheet name="Disciplines" sheetId="29" r:id="rId2"/>
    <sheet name="Year of publication" sheetId="14" r:id="rId3"/>
    <sheet name="Unit of resilience" sheetId="38" r:id="rId4"/>
    <sheet name="Resilience Classifications" sheetId="41" r:id="rId5"/>
    <sheet name="Definitions" sheetId="28" r:id="rId6"/>
    <sheet name="Risks" sheetId="33" r:id="rId7"/>
    <sheet name="Outcomes" sheetId="20" r:id="rId8"/>
    <sheet name="Explanatory Factors" sheetId="36" r:id="rId9"/>
    <sheet name="Excluded" sheetId="22" r:id="rId10"/>
  </sheets>
  <definedNames>
    <definedName name="_xlnm._FilterDatabase" localSheetId="0" hidden="1">All!$A$1:$S$145</definedName>
    <definedName name="_xlnm._FilterDatabase" localSheetId="1" hidden="1">Disciplines!$A$1:$B$191</definedName>
  </definedNames>
  <calcPr calcId="191029"/>
  <pivotCaches>
    <pivotCache cacheId="7" r:id="rId11"/>
    <pivotCache cacheId="8" r:id="rId12"/>
    <pivotCache cacheId="9" r:id="rId13"/>
    <pivotCache cacheId="10" r:id="rId14"/>
    <pivotCache cacheId="11" r:id="rId15"/>
    <pivotCache cacheId="12"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7" i="28" l="1"/>
  <c r="I107" i="28"/>
  <c r="H107" i="28"/>
  <c r="G107" i="28"/>
  <c r="F107" i="28"/>
  <c r="E107" i="28"/>
  <c r="D107" i="28"/>
  <c r="C107" i="28"/>
  <c r="B107" i="28"/>
  <c r="C106" i="28"/>
  <c r="D106" i="28"/>
  <c r="E106" i="28"/>
  <c r="F106" i="28"/>
  <c r="G106" i="28"/>
  <c r="H106" i="28"/>
  <c r="I106" i="28"/>
  <c r="J106" i="28"/>
  <c r="B106" i="28"/>
  <c r="G102" i="28" l="1"/>
  <c r="C102" i="28"/>
  <c r="G101" i="28"/>
  <c r="C101" i="28"/>
  <c r="G99" i="28"/>
  <c r="C99" i="28"/>
  <c r="G98" i="28"/>
  <c r="C98" i="28"/>
  <c r="G97" i="28"/>
  <c r="C97" i="28"/>
  <c r="G96" i="28"/>
  <c r="C96" i="28"/>
  <c r="G95" i="28"/>
  <c r="C95" i="28"/>
  <c r="G93" i="28"/>
  <c r="C93" i="28"/>
  <c r="G92" i="28"/>
  <c r="C92" i="28"/>
  <c r="G91" i="28"/>
  <c r="C91" i="28"/>
  <c r="G89" i="28"/>
  <c r="C89" i="28"/>
  <c r="G88" i="28"/>
  <c r="C88" i="28"/>
  <c r="C86" i="28"/>
  <c r="G85" i="28"/>
  <c r="C85" i="28"/>
  <c r="G84" i="28"/>
  <c r="C84" i="28"/>
  <c r="G83" i="28"/>
  <c r="C83" i="28"/>
  <c r="G82" i="28"/>
  <c r="C82" i="28"/>
  <c r="G81" i="28"/>
  <c r="C81" i="28"/>
  <c r="G80" i="28"/>
  <c r="C80" i="28"/>
  <c r="G79" i="28"/>
  <c r="C79" i="28"/>
  <c r="G78" i="28"/>
  <c r="C78" i="28"/>
  <c r="G77" i="28"/>
  <c r="C77" i="28"/>
  <c r="G76" i="28"/>
  <c r="C76" i="28"/>
  <c r="G75" i="28"/>
  <c r="C75" i="28"/>
  <c r="G74" i="28"/>
  <c r="C74" i="28"/>
  <c r="G73" i="28"/>
  <c r="C73" i="28"/>
  <c r="G72" i="28"/>
  <c r="C72" i="28"/>
  <c r="G71" i="28"/>
  <c r="C71" i="28"/>
  <c r="G70" i="28"/>
  <c r="C70" i="28"/>
  <c r="G68" i="28"/>
  <c r="C68" i="28"/>
  <c r="G67" i="28"/>
  <c r="C67" i="28"/>
  <c r="G66" i="28"/>
  <c r="C66" i="28"/>
  <c r="G63" i="28"/>
  <c r="C63" i="28"/>
  <c r="G62" i="28"/>
  <c r="C62" i="28"/>
  <c r="G61" i="28"/>
  <c r="C61" i="28"/>
  <c r="G60" i="28"/>
  <c r="C60" i="28"/>
  <c r="G59" i="28"/>
  <c r="C59" i="28"/>
  <c r="G58" i="28"/>
  <c r="C58" i="28"/>
  <c r="G57" i="28"/>
  <c r="C57" i="28"/>
  <c r="G56" i="28"/>
  <c r="C56" i="28"/>
  <c r="G55" i="28"/>
  <c r="C55" i="28"/>
  <c r="G54" i="28"/>
  <c r="C54" i="28"/>
  <c r="G53" i="28"/>
  <c r="C53" i="28"/>
  <c r="G52" i="28"/>
  <c r="C52" i="28"/>
  <c r="G51" i="28"/>
  <c r="C51" i="28"/>
  <c r="G50" i="28"/>
  <c r="C50" i="28"/>
  <c r="G49" i="28"/>
  <c r="C49" i="28"/>
  <c r="G48" i="28"/>
  <c r="C48" i="28"/>
  <c r="G47" i="28"/>
  <c r="C47" i="28"/>
  <c r="G46" i="28"/>
  <c r="C46" i="28"/>
  <c r="G45" i="28"/>
  <c r="C45" i="28"/>
  <c r="G44" i="28"/>
  <c r="C44" i="28"/>
  <c r="G43" i="28"/>
  <c r="C43" i="28"/>
  <c r="G42" i="28"/>
  <c r="C42" i="28"/>
  <c r="G41" i="28"/>
  <c r="C41" i="28"/>
  <c r="G40" i="28"/>
  <c r="C40" i="28"/>
  <c r="G39" i="28"/>
  <c r="C39" i="28"/>
  <c r="G38" i="28"/>
  <c r="G37" i="28"/>
  <c r="C37" i="28"/>
  <c r="G36" i="28"/>
  <c r="G35" i="28"/>
  <c r="C35" i="28"/>
  <c r="G34" i="28"/>
  <c r="C34" i="28"/>
  <c r="G33" i="28"/>
  <c r="C33" i="28"/>
  <c r="G32" i="28"/>
  <c r="C32" i="28"/>
  <c r="G31" i="28"/>
  <c r="C31" i="28"/>
  <c r="G30" i="28"/>
  <c r="C30" i="28"/>
  <c r="G29" i="28"/>
  <c r="C29" i="28"/>
  <c r="G28" i="28"/>
  <c r="C28" i="28"/>
  <c r="G27" i="28"/>
  <c r="C27" i="28"/>
  <c r="G26" i="28"/>
  <c r="C26" i="28"/>
  <c r="G25" i="28"/>
  <c r="C25" i="28"/>
  <c r="G24" i="28"/>
  <c r="C24" i="28"/>
  <c r="G23" i="28"/>
  <c r="C23" i="28"/>
  <c r="G22" i="28"/>
  <c r="C22" i="28"/>
  <c r="G21" i="28"/>
  <c r="C21" i="28"/>
  <c r="G20" i="28"/>
  <c r="C20" i="28"/>
  <c r="G19" i="28"/>
  <c r="C19" i="28"/>
  <c r="G18" i="28"/>
  <c r="C18" i="28"/>
  <c r="G17" i="28"/>
  <c r="C17" i="28"/>
  <c r="G16" i="28"/>
  <c r="C16" i="28"/>
  <c r="G15" i="28"/>
  <c r="C15" i="28"/>
  <c r="G14" i="28"/>
  <c r="C14" i="28"/>
  <c r="G13" i="28"/>
  <c r="C13" i="28"/>
  <c r="G12" i="28"/>
  <c r="C12" i="28"/>
  <c r="G11" i="28"/>
  <c r="C11" i="28"/>
  <c r="G10" i="28"/>
  <c r="C10" i="28"/>
  <c r="G9" i="28"/>
  <c r="C9" i="28"/>
  <c r="G8" i="28"/>
  <c r="C8" i="28"/>
  <c r="G7" i="28"/>
  <c r="C7" i="28"/>
  <c r="G6" i="28"/>
  <c r="C6" i="28"/>
  <c r="G4" i="28"/>
  <c r="C4" i="28"/>
  <c r="G3" i="28"/>
  <c r="C3" i="28"/>
  <c r="G2" i="28"/>
  <c r="C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tc={6CA2EDA2-24DA-1346-84F6-04B26AB25534}</author>
  </authors>
  <commentList>
    <comment ref="J71" authorId="0" shapeId="0" xr:uid="{6CA2EDA2-24DA-1346-84F6-04B26AB2553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access suitable housing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Abrar Bawati</author>
  </authors>
  <commentList>
    <comment ref="C102" authorId="0" shapeId="0" xr:uid="{54E1A1B3-9CD4-423F-80A5-E98FC6B6C17D}">
      <text>
        <r>
          <rPr>
            <b/>
            <sz val="9"/>
            <color indexed="81"/>
            <rFont val="Tahoma"/>
            <family val="2"/>
          </rPr>
          <t>Abrar Bawati:</t>
        </r>
        <r>
          <rPr>
            <sz val="9"/>
            <color indexed="81"/>
            <rFont val="Tahoma"/>
            <family val="2"/>
          </rPr>
          <t xml:space="preserve">
It WON'T disappear! In the "All" tab, there is only one health &amp; well-being outcome. I have refreshed but it still won't leave me alone…</t>
        </r>
      </text>
    </comment>
  </commentList>
</comments>
</file>

<file path=xl/sharedStrings.xml><?xml version="1.0" encoding="utf-8"?>
<sst xmlns="http://schemas.openxmlformats.org/spreadsheetml/2006/main" count="2440" uniqueCount="1173">
  <si>
    <t>Reference</t>
  </si>
  <si>
    <t>Definition of resilience</t>
  </si>
  <si>
    <t>Journal</t>
  </si>
  <si>
    <t>Risks</t>
  </si>
  <si>
    <t>Outcomes</t>
  </si>
  <si>
    <t>van der Schoor et al. (2022)</t>
  </si>
  <si>
    <t>Give meaning to and actively try to cope with adversity encountered in everyday life.</t>
  </si>
  <si>
    <t>Movement.</t>
  </si>
  <si>
    <t xml:space="preserve">Encounters between social workers and clients that move away from this inert state. </t>
  </si>
  <si>
    <t>2019-2020</t>
  </si>
  <si>
    <t>Debt</t>
  </si>
  <si>
    <t>State of inertia</t>
  </si>
  <si>
    <t>Agency</t>
  </si>
  <si>
    <t>Cristancho &amp; Loukakis (2018)</t>
  </si>
  <si>
    <t>Abu Alrob &amp; Shields (2022)</t>
  </si>
  <si>
    <t>The ability to recover after a crisis/external threat.</t>
  </si>
  <si>
    <t>E.g., build socially cohesive societies where migrants can settle and integrate successfully and secure rights of all people (and thus not exclude migrants), preventive measures such as health screening and quarantine requirements.</t>
  </si>
  <si>
    <t>Policy</t>
  </si>
  <si>
    <t>Bouzarovski et al. (2011)</t>
  </si>
  <si>
    <t>E.g., building to higher and more unified construction standards, focusing on primary residential purposes and not the market value of the housing in itself, building with low technical standard (efficiency).</t>
  </si>
  <si>
    <t>City</t>
  </si>
  <si>
    <t xml:space="preserve">Social-spatial change </t>
  </si>
  <si>
    <t>Building standards and regulations.</t>
  </si>
  <si>
    <t>Herschinger et al. (2020)</t>
  </si>
  <si>
    <t>Duran et al. (2020)</t>
  </si>
  <si>
    <t>Zhou et al. (2021)</t>
  </si>
  <si>
    <t>How communities recover from disasters (Ghesquiere et al., 2016)</t>
  </si>
  <si>
    <t xml:space="preserve">Use of human capital, adjust economic trends, effective technology exchange between industries, facility modules to disperse risks (adaptability). </t>
  </si>
  <si>
    <t>E.g. building a city safety and emergency disaster prevention system, ensuring water safety and enhancing urban earthquake resistance.</t>
  </si>
  <si>
    <t>2009-2017</t>
  </si>
  <si>
    <t>Smart cities construction</t>
  </si>
  <si>
    <t>Infrastructure</t>
  </si>
  <si>
    <t>Perkins &amp; Krause (2018)</t>
  </si>
  <si>
    <t>Adaptive capacity to environmental and other pressures.</t>
  </si>
  <si>
    <t>Use of deeply rooted capacities in the environmental and cultural components, inter-family and inter-village support networks.</t>
  </si>
  <si>
    <t>Community</t>
  </si>
  <si>
    <t>Climate change</t>
  </si>
  <si>
    <t>Fourie &amp; Foller (2012)</t>
  </si>
  <si>
    <t>Winarnita et al. (2022)</t>
  </si>
  <si>
    <t>Finding solutions, support and a sense of belonging (transform), building social relations (adapting).</t>
  </si>
  <si>
    <t>Individual</t>
  </si>
  <si>
    <t>Well-being</t>
  </si>
  <si>
    <t>Khatibi et al. (2019)</t>
  </si>
  <si>
    <t>Communities' capability to handle and tolerate exterior pressures.</t>
  </si>
  <si>
    <t>E.g., increase awareness of modern and efficient irrigation modified methods through training courses, participation to form cooperative to earn more and increase savings and compulsory insurance of agricultural products.</t>
  </si>
  <si>
    <t>Vigoda-Gadot et al. (2023)</t>
  </si>
  <si>
    <t>Quimby et al. (2023)</t>
  </si>
  <si>
    <t xml:space="preserve">A dynamic process shaped by inequality, adaptive capacity and environmental unpredictability (Pfefferbaum et al., 2017) with actors' agency and ability to self-organize (Berkes &amp; Ross, 2013; Folke et al., 2021).  </t>
  </si>
  <si>
    <t>Boonstra &amp; Rommens (2023)</t>
  </si>
  <si>
    <r>
      <t>Community, organizational and institutional resilience build social resilience: "</t>
    </r>
    <r>
      <rPr>
        <i/>
        <sz val="11"/>
        <color theme="1"/>
        <rFont val="Calibri"/>
        <family val="2"/>
        <scheme val="minor"/>
      </rPr>
      <t>“the ability of 
groups or communities to cope with external stresses and disturbances 
as a result of social, political and environmental change</t>
    </r>
    <r>
      <rPr>
        <sz val="11"/>
        <color theme="1"/>
        <rFont val="Calibri"/>
        <family val="2"/>
        <scheme val="minor"/>
      </rPr>
      <t>" (Adger 2000, p. 347).</t>
    </r>
  </si>
  <si>
    <r>
      <rPr>
        <i/>
        <sz val="11"/>
        <color theme="1"/>
        <rFont val="Calibri"/>
        <family val="2"/>
        <scheme val="minor"/>
      </rPr>
      <t>Coping</t>
    </r>
    <r>
      <rPr>
        <sz val="11"/>
        <color theme="1"/>
        <rFont val="Calibri"/>
        <family val="2"/>
        <scheme val="minor"/>
      </rPr>
      <t xml:space="preserve">: the system bouncing back, i.e. recovering from a disturbance without its main function being affected. </t>
    </r>
    <r>
      <rPr>
        <i/>
        <sz val="11"/>
        <color theme="1"/>
        <rFont val="Calibri"/>
        <family val="2"/>
        <scheme val="minor"/>
      </rPr>
      <t>Adaptive</t>
    </r>
    <r>
      <rPr>
        <sz val="11"/>
        <color theme="1"/>
        <rFont val="Calibri"/>
        <family val="2"/>
        <scheme val="minor"/>
      </rPr>
      <t xml:space="preserve">: developing new ways of functioning, while maintaining the main function of the system, i.e. bouncing back and forward. </t>
    </r>
    <r>
      <rPr>
        <i/>
        <sz val="11"/>
        <color theme="1"/>
        <rFont val="Calibri"/>
        <family val="2"/>
        <scheme val="minor"/>
      </rPr>
      <t>Transformational</t>
    </r>
    <r>
      <rPr>
        <sz val="11"/>
        <color theme="1"/>
        <rFont val="Calibri"/>
        <family val="2"/>
        <scheme val="minor"/>
      </rPr>
      <t>: the existing system loses its function and is transformed into a new system with new functions.</t>
    </r>
  </si>
  <si>
    <t>Societal collaboration</t>
  </si>
  <si>
    <t>Maputra et al. (2020)</t>
  </si>
  <si>
    <t>Yusoff &amp; Yusoff (2021)</t>
  </si>
  <si>
    <t>Social protection against adverse events (Toland &amp; Carrigan, 2011). Also: positive adjustment/maintain stability despite difficulties during stressful situations (Morton &amp; Lurie, 2013).</t>
  </si>
  <si>
    <t>E.g., social support from close family members, social trust in the community, transparent distribution of disaster relief, strong social and emotional support (during and after disaster) and reconstruction of infrastructure.</t>
  </si>
  <si>
    <t>Paidakaki et al. (2022)</t>
  </si>
  <si>
    <t>E.g. SRC adapting their endogenous governance relations and practices by strengthening their own expertise and include the expertise of other SRCs, cultivation of a new spirit of cooperation  and networking and discovering horizontal partnerships.</t>
  </si>
  <si>
    <t>Social capital</t>
  </si>
  <si>
    <t>Kourtit et al. (2022)</t>
  </si>
  <si>
    <r>
      <rPr>
        <i/>
        <sz val="11"/>
        <color theme="1"/>
        <rFont val="Calibri"/>
        <family val="2"/>
        <scheme val="minor"/>
      </rPr>
      <t>Social spatial resilience</t>
    </r>
    <r>
      <rPr>
        <sz val="11"/>
        <color theme="1"/>
        <rFont val="Calibri"/>
        <family val="2"/>
        <scheme val="minor"/>
      </rPr>
      <t xml:space="preserve">: Coping with a drastic change/decline by exploring and designing a recovery trajectory for a system under threat. </t>
    </r>
  </si>
  <si>
    <t>Ahmed (2018)</t>
  </si>
  <si>
    <t>Hermann (2020)</t>
  </si>
  <si>
    <t>Capacity to come to terms with external/internal disruptions of living conditions, adapt, see possibilities to act or transform threats.</t>
  </si>
  <si>
    <t>Feinberg et al. (2023)</t>
  </si>
  <si>
    <r>
      <rPr>
        <i/>
        <sz val="11"/>
        <color theme="1"/>
        <rFont val="Calibri"/>
        <family val="2"/>
        <scheme val="minor"/>
      </rPr>
      <t>Urban community resilience</t>
    </r>
    <r>
      <rPr>
        <sz val="11"/>
        <color theme="1"/>
        <rFont val="Calibri"/>
        <family val="2"/>
        <scheme val="minor"/>
      </rPr>
      <t>: the ability of a group of individuals forming a self-organized community to mitigate the effects of future environmental, socio-economical and sanitary crises.</t>
    </r>
  </si>
  <si>
    <r>
      <t>"S</t>
    </r>
    <r>
      <rPr>
        <i/>
        <sz val="11"/>
        <color theme="1"/>
        <rFont val="Calibri"/>
        <family val="2"/>
        <scheme val="minor"/>
      </rPr>
      <t xml:space="preserve">imple direct changes or more structural changes through iterations to enable the mitigation of expected perturbations in the societal or natural environment". </t>
    </r>
  </si>
  <si>
    <t>Taylor et al. (2022)</t>
  </si>
  <si>
    <t>Smith et al. (2012a)</t>
  </si>
  <si>
    <t>Ability of communities to act collectively and solve common problems (Adger 2003; Folke et al. 2005).</t>
  </si>
  <si>
    <t>E.g. use of natural resources, obtain more control over local economy and environment through connections to state or federal agencies and institutions to gain access to financing or other resources needed, strong community ties.</t>
  </si>
  <si>
    <t>Environmental change</t>
  </si>
  <si>
    <t>Social stability</t>
  </si>
  <si>
    <t>Anua et al. (2021)</t>
  </si>
  <si>
    <t>Gooch et al. (2012)</t>
  </si>
  <si>
    <r>
      <rPr>
        <i/>
        <sz val="11"/>
        <color theme="1"/>
        <rFont val="Calibri"/>
        <family val="2"/>
        <scheme val="minor"/>
      </rPr>
      <t>Adaptability</t>
    </r>
    <r>
      <rPr>
        <sz val="11"/>
        <color theme="1"/>
        <rFont val="Calibri"/>
        <family val="2"/>
        <scheme val="minor"/>
      </rPr>
      <t xml:space="preserve">: ability of a community to respond to change. </t>
    </r>
    <r>
      <rPr>
        <i/>
        <sz val="11"/>
        <color theme="1"/>
        <rFont val="Calibri"/>
        <family val="2"/>
        <scheme val="minor"/>
      </rPr>
      <t>Transformability</t>
    </r>
    <r>
      <rPr>
        <sz val="11"/>
        <color theme="1"/>
        <rFont val="Calibri"/>
        <family val="2"/>
        <scheme val="minor"/>
      </rPr>
      <t>: ability of a community to change current trajectory when facing adversity.</t>
    </r>
  </si>
  <si>
    <t>Water quality decline</t>
  </si>
  <si>
    <t>Acuti et al. (2020)</t>
  </si>
  <si>
    <t>Capability of systems to withstand a shock and adapt by returning to the normal state or evolving into a better one (Acuti &amp; Bellucci, 2019).</t>
  </si>
  <si>
    <t xml:space="preserve">E.g., lower technical complexity in sustainability reports, explicit guidelines, dialogic accounting, multifunctionality and modularization depending on the size of the organization and its direct impact on the urban system. </t>
  </si>
  <si>
    <t>Sustainability directives</t>
  </si>
  <si>
    <t>Fahlberg et al. (2020)</t>
  </si>
  <si>
    <r>
      <rPr>
        <i/>
        <sz val="11"/>
        <color theme="1"/>
        <rFont val="Calibri"/>
        <family val="2"/>
        <scheme val="minor"/>
      </rPr>
      <t xml:space="preserve">“The ability of a human community to cope with and adapt to stresses such
as social, political, environmental, or economic change” </t>
    </r>
    <r>
      <rPr>
        <sz val="11"/>
        <color theme="1"/>
        <rFont val="Calibri"/>
        <family val="2"/>
        <scheme val="minor"/>
      </rPr>
      <t>(Adger, 2000, p. 347)</t>
    </r>
    <r>
      <rPr>
        <i/>
        <sz val="11"/>
        <color theme="1"/>
        <rFont val="Calibri"/>
        <family val="2"/>
        <scheme val="minor"/>
      </rPr>
      <t>.</t>
    </r>
  </si>
  <si>
    <t>Mittermueller et al. (2021)</t>
  </si>
  <si>
    <t>Gunaratna (2013)</t>
  </si>
  <si>
    <t>Qadri (2013)</t>
  </si>
  <si>
    <t>Becu et al. (2014)</t>
  </si>
  <si>
    <t>Gaspar et al. (2023)</t>
  </si>
  <si>
    <r>
      <t xml:space="preserve">Recovery and potentiation of perceived resources after each crisis "peak" </t>
    </r>
    <r>
      <rPr>
        <i/>
        <sz val="11"/>
        <color theme="1"/>
        <rFont val="Calibri"/>
        <family val="2"/>
        <scheme val="minor"/>
      </rPr>
      <t>or</t>
    </r>
    <r>
      <rPr>
        <sz val="11"/>
        <color theme="1"/>
        <rFont val="Calibri"/>
        <family val="2"/>
        <scheme val="minor"/>
      </rPr>
      <t xml:space="preserve"> denial/escape from the situation related to social and individual reduction of risk with focus on (re)gaining control over the situation. </t>
    </r>
  </si>
  <si>
    <t>Perception of resources as sufficient to  cope with current and future demands.</t>
  </si>
  <si>
    <t>E.g., fostering positive dispositions by willingness to act, calmness and comprehension, avoiding jumping to precipitated conclusions, respect for others opinions, optimism for the future.</t>
  </si>
  <si>
    <t>2020-2021</t>
  </si>
  <si>
    <t>Risk perception</t>
  </si>
  <si>
    <t>Gray &amp; Dagg (2019)</t>
  </si>
  <si>
    <t>Exercise of agency at times of crisis.</t>
  </si>
  <si>
    <t>Whyte (2018)</t>
  </si>
  <si>
    <t>Caprotti (2014)</t>
  </si>
  <si>
    <t>Successful emergence of communities from the beginning.</t>
  </si>
  <si>
    <t>E.g. critically investigating under what conditions eco-cities are actually built (by low-paid immigrants) and rapid urbanization.</t>
  </si>
  <si>
    <t>Empty eco-cities</t>
  </si>
  <si>
    <t>New "urban poor" and "working" cities</t>
  </si>
  <si>
    <t>Building standards and regulations</t>
  </si>
  <si>
    <t>Stanickova &amp; Melecky (2018)</t>
  </si>
  <si>
    <t>Cipolla (2018)</t>
  </si>
  <si>
    <r>
      <t>"</t>
    </r>
    <r>
      <rPr>
        <i/>
        <sz val="11"/>
        <color theme="1"/>
        <rFont val="Calibri"/>
        <family val="2"/>
        <scheme val="minor"/>
      </rPr>
      <t>The capacity to foster, engage in, and 
sustain positive relationships…. [It is] the transformation of adversity into personal, 
relational, and collective growth through strengthening existing social engagements and developing new relationships with creative collective actions</t>
    </r>
    <r>
      <rPr>
        <sz val="11"/>
        <color theme="1"/>
        <rFont val="Calibri"/>
        <family val="2"/>
        <scheme val="minor"/>
      </rPr>
      <t>." (Cacioppo et al., 2011).</t>
    </r>
  </si>
  <si>
    <t>E.g., rethinking institutions by physically simulating being dead during a "die-in" protest, clothes donations, visits to a prison to share personal space in a place where it is not common to do so.</t>
  </si>
  <si>
    <t>2014-2016</t>
  </si>
  <si>
    <t>Deficiency in research</t>
  </si>
  <si>
    <t>Innovation</t>
  </si>
  <si>
    <t>Paidakaki &amp; Moulaert (2018)</t>
  </si>
  <si>
    <t>Anticipate.</t>
  </si>
  <si>
    <t>Alternative SRC were formed prior to the disaster in areas that lacked established organizations because of anticipated threat of forced redevelopment and displacement.</t>
  </si>
  <si>
    <t>E.g. Increasingly work in a socially innovative way by merging the satisfaction of housing needs to cooperative building networks of sociopolitical mobilization and co-decisions, institutional structures building alliances with different types of SRCs.</t>
  </si>
  <si>
    <t>2014-2015</t>
  </si>
  <si>
    <t>Hurricane Katrina</t>
  </si>
  <si>
    <t>Recovery</t>
  </si>
  <si>
    <t>Ferguson (2019)</t>
  </si>
  <si>
    <t>Fargue-Lelievre &amp; Clerino (2022)</t>
  </si>
  <si>
    <t>Ungar &amp; Teram (2000)</t>
  </si>
  <si>
    <t>E.g. power through control of one's identity, personal competence, willingness to take action in the public domain, perceived psychological and sociological control.</t>
  </si>
  <si>
    <t>1992-1993 &amp; 1995-1997</t>
  </si>
  <si>
    <t>Mental health</t>
  </si>
  <si>
    <t>Mattes &amp; Lang (2021)</t>
  </si>
  <si>
    <t>Tudor et al., (2015)</t>
  </si>
  <si>
    <r>
      <rPr>
        <i/>
        <sz val="11"/>
        <color theme="1"/>
        <rFont val="Calibri"/>
        <family val="2"/>
        <scheme val="minor"/>
      </rPr>
      <t>Community resilience</t>
    </r>
    <r>
      <rPr>
        <sz val="11"/>
        <color theme="1"/>
        <rFont val="Calibri"/>
        <family val="2"/>
        <scheme val="minor"/>
      </rPr>
      <t>:  opportunities to innovate, self-organize and develop as a result of upheaval (Folke, 2006).</t>
    </r>
  </si>
  <si>
    <t>Adapt.</t>
  </si>
  <si>
    <t>E.g. social workers encouraging arts and crafts as a way to think ecologically.</t>
  </si>
  <si>
    <t>Earthquake</t>
  </si>
  <si>
    <t>Bolzan &amp; Gale (2011)</t>
  </si>
  <si>
    <r>
      <t>"</t>
    </r>
    <r>
      <rPr>
        <i/>
        <sz val="11"/>
        <color theme="1"/>
        <rFont val="Calibri"/>
        <family val="2"/>
        <scheme val="minor"/>
      </rPr>
      <t>...for young people, social resilience is in part, about being able to
negotiate with their communities to have their needs met, or at least to have their
needs acknowledged</t>
    </r>
    <r>
      <rPr>
        <sz val="11"/>
        <color theme="1"/>
        <rFont val="Calibri"/>
        <family val="2"/>
        <scheme val="minor"/>
      </rPr>
      <t>" (Reich et al. 2010)</t>
    </r>
  </si>
  <si>
    <t>When we share the journey toward understanding and we accept the unexpected.</t>
  </si>
  <si>
    <t>Preventing knowledge development</t>
  </si>
  <si>
    <t>Foley (2022)</t>
  </si>
  <si>
    <t>Ability of communities to cope with external stressors (Adger, 2000).</t>
  </si>
  <si>
    <t>Incorporate living with extreme weather into local identity.</t>
  </si>
  <si>
    <t>School attendance</t>
  </si>
  <si>
    <t>Fernandez-Prados et al. (2021)</t>
  </si>
  <si>
    <t>Effective mechanism for overcoming adverse situations (Fergus and Zimmerman 2005; McGinnis 2018; Ramón et al. 2019).</t>
  </si>
  <si>
    <t>E.g.,  confidence in political leadership and in the measures implemented to respond to political measures, political leaning.</t>
  </si>
  <si>
    <t>Political trust</t>
  </si>
  <si>
    <t>Rose et al. (2023)</t>
  </si>
  <si>
    <t>Porst &amp; Sakdapolrak (2020)</t>
  </si>
  <si>
    <t>E.g., remittances to cover household expenses such as utilities, transportation, school-related costs and medical treatment, renew house, repay and reduce debts.</t>
  </si>
  <si>
    <t>Family</t>
  </si>
  <si>
    <t>White (2015)</t>
  </si>
  <si>
    <r>
      <t>"</t>
    </r>
    <r>
      <rPr>
        <i/>
        <sz val="11"/>
        <color theme="1"/>
        <rFont val="Calibri"/>
        <family val="2"/>
        <scheme val="minor"/>
      </rPr>
      <t>The ability of a community or of individuals to withstand shocks and stress without upheaval</t>
    </r>
    <r>
      <rPr>
        <sz val="11"/>
        <color theme="1"/>
        <rFont val="Calibri"/>
        <family val="2"/>
        <scheme val="minor"/>
      </rPr>
      <t>" (Locke et al. 2000)</t>
    </r>
  </si>
  <si>
    <t xml:space="preserve">Adapting livelihood strategies. </t>
  </si>
  <si>
    <t>E.g. bench boats to reduce crew costs, fishermen returning to processing their own catch with help from family members to increase household income, work single-handedly.</t>
  </si>
  <si>
    <t>Individual &amp; Family</t>
  </si>
  <si>
    <t>Deficiency in commercial fishing recruitment</t>
  </si>
  <si>
    <t>Disappearing fishing activities</t>
  </si>
  <si>
    <t>Fry &amp; Islar (2021)</t>
  </si>
  <si>
    <r>
      <t xml:space="preserve"> “</t>
    </r>
    <r>
      <rPr>
        <i/>
        <sz val="11"/>
        <color theme="1"/>
        <rFont val="Calibri"/>
        <family val="2"/>
        <scheme val="minor"/>
      </rPr>
      <t>The ability of groups or communities to cope with external stresses and disturbances as a result of social, political and environmental change”</t>
    </r>
    <r>
      <rPr>
        <sz val="11"/>
        <color theme="1"/>
        <rFont val="Calibri"/>
        <family val="2"/>
        <scheme val="minor"/>
      </rPr>
      <t xml:space="preserve"> (Adger, 2000).</t>
    </r>
  </si>
  <si>
    <t>E.g., increased governmental funding for initiatives to promote social inclusion, communication channels and "on-the-ground knowledge" through coordination.</t>
  </si>
  <si>
    <t>Migration</t>
  </si>
  <si>
    <t>Paidakaki &amp; Parra (2018)</t>
  </si>
  <si>
    <t>A quality that is hetero-produced and hetero-acquired. This heterogeneity is manifested through discursive and material practices which pre-determine recovery (Paidakaki and Moulaert 2017).</t>
  </si>
  <si>
    <t>Long-term socio-institutional transformations.</t>
  </si>
  <si>
    <t>Marshall et al. (2007)</t>
  </si>
  <si>
    <t>Resource dependency</t>
  </si>
  <si>
    <t>Wang et al. (2023)</t>
  </si>
  <si>
    <t>Urban resilience: a city's capacity to endure and modify to external disturbances and fluctuations (Zhao et al., 2021).</t>
  </si>
  <si>
    <t>2003-2019</t>
  </si>
  <si>
    <t>Urbanization</t>
  </si>
  <si>
    <t>Security risks</t>
  </si>
  <si>
    <t>Andia &amp; Chorev (2021)</t>
  </si>
  <si>
    <t>The ability of some groups, but not others, to sustain well-being when faced with challenges.</t>
  </si>
  <si>
    <t>Teicher &amp; Marchman (2023)</t>
  </si>
  <si>
    <t>Werther (2014a)</t>
  </si>
  <si>
    <t xml:space="preserve">Social changes </t>
  </si>
  <si>
    <t>Amundson (2021)</t>
  </si>
  <si>
    <t>Oltra &amp; Boso (2020)</t>
  </si>
  <si>
    <t>Porter et al. (2008)</t>
  </si>
  <si>
    <t>E.g., growing crops for sale, access to education system and obtain a job outside of the refugee camp, remittances from family members abroad, prostitution, selling drugs, robbery, ability to speak Ghanaian languages.</t>
  </si>
  <si>
    <t>Survival</t>
  </si>
  <si>
    <t>Cavelty et al. (2023)</t>
  </si>
  <si>
    <t>Champlin et al. (2023)</t>
  </si>
  <si>
    <r>
      <rPr>
        <i/>
        <sz val="11"/>
        <color theme="1"/>
        <rFont val="Calibri"/>
        <family val="2"/>
        <scheme val="minor"/>
      </rPr>
      <t>Social resilience during pandemics</t>
    </r>
    <r>
      <rPr>
        <sz val="11"/>
        <color theme="1"/>
        <rFont val="Calibri"/>
        <family val="2"/>
        <scheme val="minor"/>
      </rPr>
      <t>: ability and willingness of a community to adapt to adversity.</t>
    </r>
  </si>
  <si>
    <t>Long-term adaptation.</t>
  </si>
  <si>
    <t>E.g., moving in smaller activity "bubbles", paid work from home, create a new normal by meeting during daytime.</t>
  </si>
  <si>
    <t>Furqan et al. (2023)</t>
  </si>
  <si>
    <t>E.g., village funds from the government, supporting infrastructure to promote mobility and economic activity.</t>
  </si>
  <si>
    <t xml:space="preserve">Preston et al. (2022) </t>
  </si>
  <si>
    <t>Transformative capacities in dealing with challenges. This perspective recognizes how power relations and institutional structures shape these capacities.</t>
  </si>
  <si>
    <t>Resistance and proactive measures through changes in existing structures and practices.</t>
  </si>
  <si>
    <t>E.g., quality of employment and housing opportunities, geographical variations in the available support, groups of organizations that offer services and integration supports such as medical service providers and advocating on behalf of the migrants.</t>
  </si>
  <si>
    <t>Calvo &amp; Bejarano (2022)</t>
  </si>
  <si>
    <t>Collectiveness encouraging a new, active and hostile community feeling in the face of adversity.</t>
  </si>
  <si>
    <t>Transforming values of those reacting collectively.</t>
  </si>
  <si>
    <t xml:space="preserve">E.g., playing music related to local celebrations, national events or neighbours' request. </t>
  </si>
  <si>
    <t>Gemignani &amp; Hernandez-Albujar (2022)</t>
  </si>
  <si>
    <t>Mahmoud (2017)</t>
  </si>
  <si>
    <t>Yue et al. (2020)</t>
  </si>
  <si>
    <t>Williams &amp; Mickelson (2004)</t>
  </si>
  <si>
    <t>U.S.</t>
  </si>
  <si>
    <t>Werther (2014b)</t>
  </si>
  <si>
    <t>Ward (2014)</t>
  </si>
  <si>
    <t>Wang et al. (2022)</t>
  </si>
  <si>
    <t>E.g., voicing opinions and sharing pandemic-related information with each other.</t>
  </si>
  <si>
    <t>Social media usage</t>
  </si>
  <si>
    <t>Vazquez et al. (2023)</t>
  </si>
  <si>
    <t>E.g., parental communication, closeness and support in the relationship with the child.</t>
  </si>
  <si>
    <t>2008-2015</t>
  </si>
  <si>
    <t>Tsiapa (2023)</t>
  </si>
  <si>
    <t>Capacity to accommodate and recover from shocks.</t>
  </si>
  <si>
    <t>E.g., initial level of GDP/cap, social solidarity and cohesion, strong relations between citizens and organizations, advanced technological and human capabilities.</t>
  </si>
  <si>
    <t>2008-2019</t>
  </si>
  <si>
    <t>Region</t>
  </si>
  <si>
    <t>Prolonged recession</t>
  </si>
  <si>
    <t>Institutional structures,
Social capital</t>
  </si>
  <si>
    <t>Trump et al. (2017)</t>
  </si>
  <si>
    <t>Szaboova et al. (2022)</t>
  </si>
  <si>
    <t>E.g., work outside the fishery to complement their partner's income, book-keeping, paperwork, as well as policy support for women in fisheries through improved knowledge on women's contributions to the fisheries and integration of women's experiences.</t>
  </si>
  <si>
    <t>U.K.</t>
  </si>
  <si>
    <t>2016-2020</t>
  </si>
  <si>
    <t>Suda (2019)</t>
  </si>
  <si>
    <t>Remittances</t>
  </si>
  <si>
    <t>Stanescu (2020)</t>
  </si>
  <si>
    <t>Spates &amp; Slatton (2023)</t>
  </si>
  <si>
    <r>
      <t>“S</t>
    </r>
    <r>
      <rPr>
        <i/>
        <sz val="11"/>
        <color theme="1"/>
        <rFont val="Calibri"/>
        <family val="2"/>
        <scheme val="minor"/>
      </rPr>
      <t>tress coping ability or emotional
stamina, the charter of hardiness and invulnerability, or the ability to thrive in the face of adversity or
recover from negative event</t>
    </r>
    <r>
      <rPr>
        <sz val="11"/>
        <color theme="1"/>
        <rFont val="Calibri"/>
        <family val="2"/>
        <scheme val="minor"/>
      </rPr>
      <t>s” (Roy, Sarchiapone, and Carli 2007:265)</t>
    </r>
  </si>
  <si>
    <t>E.g., interrelated scripts that value Black women's shared experiences of struggle, centuries of strength building and counter-evaluation of privilege, define oneself in opposition to Whites.</t>
  </si>
  <si>
    <t>2008-2013</t>
  </si>
  <si>
    <t>Racial oppression</t>
  </si>
  <si>
    <t>Low suicide rates</t>
  </si>
  <si>
    <t>Smith et al. (2012b)</t>
  </si>
  <si>
    <r>
      <t>"</t>
    </r>
    <r>
      <rPr>
        <i/>
        <sz val="11"/>
        <color theme="1"/>
        <rFont val="Calibri"/>
        <family val="2"/>
        <scheme val="minor"/>
      </rPr>
      <t>Flexibility through which individuals can cope with and adapt to
changes in environmental conditions.</t>
    </r>
    <r>
      <rPr>
        <sz val="11"/>
        <color theme="1"/>
        <rFont val="Calibri"/>
        <family val="2"/>
        <scheme val="minor"/>
      </rPr>
      <t>"</t>
    </r>
  </si>
  <si>
    <t>Drawing on collective social resources.</t>
  </si>
  <si>
    <t>E.g., using social capital and non-family social ties to gain information.</t>
  </si>
  <si>
    <t>Singh-Peterson (2023)</t>
  </si>
  <si>
    <t>E.g., seek alternatives to capitalism, support networks and social cohesion, building new houses and prepare foods that will last for 1-2 years to prepare for predicted floodings.</t>
  </si>
  <si>
    <t>2015-2018</t>
  </si>
  <si>
    <t>Communalism</t>
  </si>
  <si>
    <t>Singh et al. (2022)</t>
  </si>
  <si>
    <r>
      <rPr>
        <i/>
        <sz val="11"/>
        <color theme="1"/>
        <rFont val="Calibri"/>
        <family val="2"/>
        <scheme val="minor"/>
      </rPr>
      <t>Community resilience</t>
    </r>
    <r>
      <rPr>
        <sz val="11"/>
        <color theme="1"/>
        <rFont val="Calibri"/>
        <family val="2"/>
        <scheme val="minor"/>
      </rPr>
      <t>: "</t>
    </r>
    <r>
      <rPr>
        <i/>
        <sz val="11"/>
        <color theme="1"/>
        <rFont val="Calibri"/>
        <family val="2"/>
        <scheme val="minor"/>
      </rPr>
      <t>Adaptive capacities that promote disaster readiness and response and contribute to sustainable community development</t>
    </r>
    <r>
      <rPr>
        <sz val="11"/>
        <color theme="1"/>
        <rFont val="Calibri"/>
        <family val="2"/>
        <scheme val="minor"/>
      </rPr>
      <t>" (Adger, 2000; Vella et al., 2012)</t>
    </r>
  </si>
  <si>
    <t>Engaging of communities in planning and implementation of adaptation measures by taking ownership of their own actions toward climate change.</t>
  </si>
  <si>
    <t>E.g., supporting each other through difficult times, perceptions and knowledge of a resilient community, kinship and local networks, sharing ideas on marketing strategies and skills such as sewing and crafting.</t>
  </si>
  <si>
    <t>Degradation</t>
  </si>
  <si>
    <t>Shi et al. (2022)</t>
  </si>
  <si>
    <r>
      <rPr>
        <i/>
        <sz val="11"/>
        <color theme="1"/>
        <rFont val="Calibri"/>
        <family val="2"/>
        <scheme val="minor"/>
      </rPr>
      <t xml:space="preserve">Urban resilience (composed of ecological, economic, social and infrastructure resilience): </t>
    </r>
    <r>
      <rPr>
        <sz val="11"/>
        <color theme="1"/>
        <rFont val="Calibri"/>
        <family val="2"/>
        <scheme val="minor"/>
      </rPr>
      <t>Ability to quickly recover from shocks.</t>
    </r>
  </si>
  <si>
    <t>E.g., smart cities in terms of per capita green area of parks, harmless treatment rate of domestic garbage and industrial wastewater emissions.</t>
  </si>
  <si>
    <t>2012-2019</t>
  </si>
  <si>
    <t>Public emergencies</t>
  </si>
  <si>
    <t>Santiago (2019)</t>
  </si>
  <si>
    <t>Salazar (2019)</t>
  </si>
  <si>
    <t>Cope with harmful conditions and search for creative options.</t>
  </si>
  <si>
    <t>E.g., proactivity and monitoring current sanitation systems to prevent future failures, disease prevention through individual capacity to recognize improvement in hygienic conditions resulting in reduced disease spreading, volunteering and education through the motivation and engagement within community organizations, recycling activities.</t>
  </si>
  <si>
    <t>Costa Rica</t>
  </si>
  <si>
    <t>2005-2015</t>
  </si>
  <si>
    <t>Sanitation practices</t>
  </si>
  <si>
    <t>Rydstrom (2022)</t>
  </si>
  <si>
    <t>Cope with crises.</t>
  </si>
  <si>
    <t xml:space="preserve">Social and workplace crisis </t>
  </si>
  <si>
    <t>Reynolds (1998)</t>
  </si>
  <si>
    <t>Functional competence in the presence of multiple risk factors (Garmezy, 1991; Rutter, 1987)</t>
  </si>
  <si>
    <t>1983-1989</t>
  </si>
  <si>
    <t>Socioeconomic disadvantage</t>
  </si>
  <si>
    <t>Success</t>
  </si>
  <si>
    <t>Podgorska et al. (2023)</t>
  </si>
  <si>
    <t>Ability to access capitals to cope and adapt to adverse conditions and seek and create options.</t>
  </si>
  <si>
    <t>Cope and adapt to adverse conditions (reactive) and seek and create options (proactive).</t>
  </si>
  <si>
    <t xml:space="preserve">Forced migration </t>
  </si>
  <si>
    <t>Perugia (2022)</t>
  </si>
  <si>
    <t>"The social resilience of migrants encompasses the ongoing development of skills,
attitudes, and knowledge—accumulated over time—as well as the processes that
assist and influence their housing choices. It includes all the culturally respectful,
personally meaningful, and socially considered processes that inform migrants'
choices relatively to access suitable housing".</t>
  </si>
  <si>
    <t>Refugee processes</t>
  </si>
  <si>
    <t>Housing choices</t>
  </si>
  <si>
    <t>Patterson et al. (2010)</t>
  </si>
  <si>
    <t>Parham (2022)</t>
  </si>
  <si>
    <t>2014-2018</t>
  </si>
  <si>
    <t>Nyahunda (2021)</t>
  </si>
  <si>
    <t>Nunez Espinoza (2020)</t>
  </si>
  <si>
    <t>Neumann &amp; Hermans (2017)</t>
  </si>
  <si>
    <t>Mitchell (2004)</t>
  </si>
  <si>
    <t>Melamed et al. (2019)</t>
  </si>
  <si>
    <t>Ability to bounce back after adverse life events
(Southwick, Bonanno, Masten, Panter-Brick, &amp; Yehuda,
2014).</t>
  </si>
  <si>
    <t>E.g., ability to navigate the asylum process, having access to key contacts who can help explain how the system works, religiosity, family support, social ties, education and work.</t>
  </si>
  <si>
    <t>Migration process</t>
  </si>
  <si>
    <t>Matthews &amp; Timur (2023)</t>
  </si>
  <si>
    <t>Marshall (2014)</t>
  </si>
  <si>
    <t>Marquet &amp; Miralles-Guasch (2018)</t>
  </si>
  <si>
    <t>Changes and establishment of new routines.</t>
  </si>
  <si>
    <t>2004-2012</t>
  </si>
  <si>
    <t>Mobility</t>
  </si>
  <si>
    <t>Lyon (2014)</t>
  </si>
  <si>
    <t>E.g., continuing natural resource dependence, transformation of social system through e.g. company-run stores and services, providing work and help in support, employment insurance benefits etc. for previous mill workers.</t>
  </si>
  <si>
    <t>Mill closures</t>
  </si>
  <si>
    <t>Levin (2022)</t>
  </si>
  <si>
    <t>Levi (2017)</t>
  </si>
  <si>
    <t>Lansley (2023)</t>
  </si>
  <si>
    <t>Kuroishi (2021)</t>
  </si>
  <si>
    <t>2011-2018</t>
  </si>
  <si>
    <t>Kirumirah &amp; Munishi (2022)</t>
  </si>
  <si>
    <t>Capacity to use capitals (cultural/economic/symbolic) from social layers to cope with and adjust to threats (Obrist et al., 2010)</t>
  </si>
  <si>
    <r>
      <rPr>
        <i/>
        <sz val="11"/>
        <color theme="1"/>
        <rFont val="Calibri"/>
        <family val="2"/>
        <scheme val="minor"/>
      </rPr>
      <t>Reactive</t>
    </r>
    <r>
      <rPr>
        <sz val="11"/>
        <color theme="1"/>
        <rFont val="Calibri"/>
        <family val="2"/>
        <scheme val="minor"/>
      </rPr>
      <t xml:space="preserve">: direct reactions towards the threat taking place/just took place. </t>
    </r>
    <r>
      <rPr>
        <i/>
        <sz val="11"/>
        <color theme="1"/>
        <rFont val="Calibri"/>
        <family val="2"/>
        <scheme val="minor"/>
      </rPr>
      <t>Proactive</t>
    </r>
    <r>
      <rPr>
        <sz val="11"/>
        <color theme="1"/>
        <rFont val="Calibri"/>
        <family val="2"/>
        <scheme val="minor"/>
      </rPr>
      <t>: abilities such as anticipating threat, changing rules, creating new options, planning ahead, recognizing danger.</t>
    </r>
  </si>
  <si>
    <t>E.g., working during the night to avoid police and city military troops, rent stalls in newly built markets or rent shops, social networks with politicians who use vendors as their political capital.</t>
  </si>
  <si>
    <t>Kholaif et al. (2023)</t>
  </si>
  <si>
    <t>Perceived resilience</t>
  </si>
  <si>
    <t>Kenney &amp; Phibbs (2014)</t>
  </si>
  <si>
    <t>Kaye-Blake (2023)</t>
  </si>
  <si>
    <t>2013, 2018</t>
  </si>
  <si>
    <t>Kalantidou (2018)</t>
  </si>
  <si>
    <t>Self-organisation, living with uncertainty, efficient and effective responses to disturbances and maintaining a store of resources’ (Folke et al, 2003; Walker and Salt, 2012 cited in Cretney, 2014, p. 630).</t>
  </si>
  <si>
    <t>E.g., newcomers (migrants) opening new shops and creating own support networks next to shops that are already established.</t>
  </si>
  <si>
    <t>Joshi &amp; Wende (2022)</t>
  </si>
  <si>
    <r>
      <t>“</t>
    </r>
    <r>
      <rPr>
        <i/>
        <sz val="11"/>
        <color theme="1"/>
        <rFont val="Calibri"/>
        <family val="2"/>
        <scheme val="minor"/>
      </rPr>
      <t>The ability of groups or communities to cope with external stresses and disturbances as a result of social, political and environmental change</t>
    </r>
    <r>
      <rPr>
        <sz val="11"/>
        <color theme="1"/>
        <rFont val="Calibri"/>
        <family val="2"/>
        <scheme val="minor"/>
      </rPr>
      <t>" (Adger, 2000, p. 347) and respond positively to crises (Maguire &amp; Hagan, 2007)</t>
    </r>
  </si>
  <si>
    <t>E.g., having a space for safe outdoor gathering and meeting other gardeners, gardening made possible by community organizers and volunteers.</t>
  </si>
  <si>
    <t>Johnson et al. (2014)</t>
  </si>
  <si>
    <r>
      <t>“</t>
    </r>
    <r>
      <rPr>
        <i/>
        <sz val="11"/>
        <color theme="1"/>
        <rFont val="Calibri"/>
        <family val="2"/>
        <scheme val="minor"/>
      </rPr>
      <t>The ability of groups or communities
to cope with external stresses and disturbances as a result of social, political, and environmental change</t>
    </r>
    <r>
      <rPr>
        <sz val="11"/>
        <color theme="1"/>
        <rFont val="Calibri"/>
        <family val="2"/>
        <scheme val="minor"/>
      </rPr>
      <t>” (Adger, 2000, p. 347)</t>
    </r>
  </si>
  <si>
    <t>Ability of a system to recover from exposure to threat, including responses in anticipation of a threat.</t>
  </si>
  <si>
    <t>2010-2012</t>
  </si>
  <si>
    <t>Johnson &amp; Mundell (2023)</t>
  </si>
  <si>
    <r>
      <rPr>
        <i/>
        <sz val="11"/>
        <color theme="1"/>
        <rFont val="Calibri"/>
        <family val="2"/>
        <scheme val="minor"/>
      </rPr>
      <t>Resilience</t>
    </r>
    <r>
      <rPr>
        <sz val="11"/>
        <color theme="1"/>
        <rFont val="Calibri"/>
        <family val="2"/>
        <scheme val="minor"/>
      </rPr>
      <t xml:space="preserve"> - ability to withstand hardship, to recover, regain one's original shape and to prepare for the unforeseen and to deal with risks (Muller 2010). </t>
    </r>
    <r>
      <rPr>
        <i/>
        <sz val="11"/>
        <color theme="1"/>
        <rFont val="Calibri"/>
        <family val="2"/>
        <scheme val="minor"/>
      </rPr>
      <t>Regional resilience</t>
    </r>
    <r>
      <rPr>
        <sz val="11"/>
        <color theme="1"/>
        <rFont val="Calibri"/>
        <family val="2"/>
        <scheme val="minor"/>
      </rPr>
      <t xml:space="preserve"> - the ability to anticipate, prepare for, respond to and recover from external disturbance (Peng et al. 2017, Goshin 2019).</t>
    </r>
  </si>
  <si>
    <t>E.g., direct grants, infrastructure investments, support for inter-region migration, subsidies for retooling and expansion.</t>
  </si>
  <si>
    <t>1990-2020</t>
  </si>
  <si>
    <t>Jia et al. (2021)</t>
  </si>
  <si>
    <t>ADHD</t>
  </si>
  <si>
    <t>Ikanda (2018)</t>
  </si>
  <si>
    <t>Active responses to protracted circumstances.</t>
  </si>
  <si>
    <t>E.g., having relatives in Minnesota sending remittances (increasing creditworthiness and borrowing ability of goods), flow of material resources from kinship networks.</t>
  </si>
  <si>
    <t>2011-2012</t>
  </si>
  <si>
    <t>Humprecht et al. (2023)</t>
  </si>
  <si>
    <t xml:space="preserve">E.g., support of populist parties, having extreme ideologies, use of alternative media and frequent use of and activity on social media leads to less resilience. Use of public service broadcasting, higher education and diverse media usage strengthens resilience. </t>
  </si>
  <si>
    <t xml:space="preserve">Belgium, France, Germany, Switzerland, U.K., U.S. </t>
  </si>
  <si>
    <t>Disinformation in social media</t>
  </si>
  <si>
    <t>Neglecting disinformation</t>
  </si>
  <si>
    <t>Hermida et al. (2017)</t>
  </si>
  <si>
    <t>Hall &amp; Lamont (2013)</t>
  </si>
  <si>
    <t>Hajek (2018)</t>
  </si>
  <si>
    <t>Goldschmidt (2018)</t>
  </si>
  <si>
    <t>Gale &amp; Bolzan (2013)</t>
  </si>
  <si>
    <t>Social resilience is more than about responding to a problem and surviving, it is about flourishing.</t>
  </si>
  <si>
    <t>E.g., finding their own solutions and having agency to carry out said solutions, not being labelled or categorized by surroundings, get respect as a group and having safety.</t>
  </si>
  <si>
    <t>Marginalization</t>
  </si>
  <si>
    <t>Bolzan &amp; Gale (2018)</t>
  </si>
  <si>
    <t>How communities respond to shared misfortune that arises from unjust social arrangements.</t>
  </si>
  <si>
    <t>Bolzan &amp; Gale (2012)</t>
  </si>
  <si>
    <t>Breaking out of the social constructions limiting and defining them (young people) as "at-risk".</t>
  </si>
  <si>
    <t>E.g., projects initiated by the youth and thus creating safety among them, the participants helping new members and being there for each other, developing contacts and skills.</t>
  </si>
  <si>
    <t>Bollig (2014)</t>
  </si>
  <si>
    <t>Bailey (2015)</t>
  </si>
  <si>
    <t>Backen et al. (2000)</t>
  </si>
  <si>
    <t>Assman et al. (2021)</t>
  </si>
  <si>
    <r>
      <t>"</t>
    </r>
    <r>
      <rPr>
        <i/>
        <sz val="11"/>
        <color theme="1"/>
        <rFont val="Calibri"/>
        <family val="2"/>
        <scheme val="minor"/>
      </rPr>
      <t>[The] capacity of actors to access capitals to cope, adjust (reactive capacity) to adverse conditions and/or search for and create options (proactive capacity) and thus increase competence in dealing with a threat.</t>
    </r>
    <r>
      <rPr>
        <sz val="11"/>
        <color theme="1"/>
        <rFont val="Calibri"/>
        <family val="2"/>
        <scheme val="minor"/>
      </rPr>
      <t>" (Obrist et al., 2010)</t>
    </r>
  </si>
  <si>
    <r>
      <t>Reactive</t>
    </r>
    <r>
      <rPr>
        <sz val="11"/>
        <color theme="1"/>
        <rFont val="Calibri"/>
        <family val="2"/>
        <scheme val="minor"/>
      </rPr>
      <t xml:space="preserve">: actions taken to deal with and overcome immediate threats, in line with coping capacity as presented by Keck and Sakdapolrak (2013, p. 19). </t>
    </r>
    <r>
      <rPr>
        <i/>
        <sz val="11"/>
        <color theme="1"/>
        <rFont val="Calibri"/>
        <family val="2"/>
        <scheme val="minor"/>
      </rPr>
      <t>Proactive</t>
    </r>
    <r>
      <rPr>
        <sz val="11"/>
        <color theme="1"/>
        <rFont val="Calibri"/>
        <family val="2"/>
        <scheme val="minor"/>
      </rPr>
      <t>: comprises actions people take to learn from the past and adapt to future challenges, in line with adaptive capacity as presented by Keck and Sakdapolrak (2013, p. 19).</t>
    </r>
  </si>
  <si>
    <t>1990-1995</t>
  </si>
  <si>
    <t>Unemployment</t>
  </si>
  <si>
    <t>Employment</t>
  </si>
  <si>
    <t>Armawi &amp; Limbongan (2022)</t>
  </si>
  <si>
    <r>
      <t>"</t>
    </r>
    <r>
      <rPr>
        <i/>
        <sz val="11"/>
        <color theme="1"/>
        <rFont val="Calibri"/>
        <family val="2"/>
        <scheme val="minor"/>
      </rPr>
      <t>The ability of individuals, groups, and communities to act and adapt immediately,
self-regulate and remain actively involved in responding to uncertain conditions</t>
    </r>
    <r>
      <rPr>
        <sz val="11"/>
        <color theme="1"/>
        <rFont val="Calibri"/>
        <family val="2"/>
        <scheme val="minor"/>
      </rPr>
      <t>"</t>
    </r>
    <r>
      <rPr>
        <i/>
        <sz val="11"/>
        <color theme="1"/>
        <rFont val="Calibri"/>
        <family val="2"/>
        <scheme val="minor"/>
      </rPr>
      <t xml:space="preserve"> </t>
    </r>
    <r>
      <rPr>
        <sz val="11"/>
        <color theme="1"/>
        <rFont val="Calibri"/>
        <family val="2"/>
        <scheme val="minor"/>
      </rPr>
      <t>(Leitch 2017)</t>
    </r>
    <r>
      <rPr>
        <i/>
        <sz val="11"/>
        <color theme="1"/>
        <rFont val="Calibri"/>
        <family val="2"/>
        <scheme val="minor"/>
      </rPr>
      <t>.</t>
    </r>
  </si>
  <si>
    <r>
      <rPr>
        <i/>
        <sz val="11"/>
        <color theme="1"/>
        <rFont val="Calibri"/>
        <family val="2"/>
        <scheme val="minor"/>
      </rPr>
      <t>Coping</t>
    </r>
    <r>
      <rPr>
        <sz val="11"/>
        <color theme="1"/>
        <rFont val="Calibri"/>
        <family val="2"/>
        <scheme val="minor"/>
      </rPr>
      <t xml:space="preserve">: ability to identify and manage problems. </t>
    </r>
    <r>
      <rPr>
        <i/>
        <sz val="11"/>
        <color theme="1"/>
        <rFont val="Calibri"/>
        <family val="2"/>
        <scheme val="minor"/>
      </rPr>
      <t>Adaptive</t>
    </r>
    <r>
      <rPr>
        <sz val="11"/>
        <color theme="1"/>
        <rFont val="Calibri"/>
        <family val="2"/>
        <scheme val="minor"/>
      </rPr>
      <t xml:space="preserve">: ability to adapt to uncertain conditions. </t>
    </r>
    <r>
      <rPr>
        <i/>
        <sz val="11"/>
        <color theme="1"/>
        <rFont val="Calibri"/>
        <family val="2"/>
        <scheme val="minor"/>
      </rPr>
      <t>Transformative</t>
    </r>
    <r>
      <rPr>
        <sz val="11"/>
        <color theme="1"/>
        <rFont val="Calibri"/>
        <family val="2"/>
        <scheme val="minor"/>
      </rPr>
      <t>: ability to adapt and during changing conditions (Keck &amp; Patrick 2013, p. 59.</t>
    </r>
  </si>
  <si>
    <t>E.g., social capital in the form of participation by the management and community, exchange of kindness between management and community, growth of social norms and values based on local culture.</t>
  </si>
  <si>
    <t>Alizadeh &amp; Sharifi (2022)</t>
  </si>
  <si>
    <r>
      <rPr>
        <i/>
        <sz val="11"/>
        <color theme="1"/>
        <rFont val="Calibri"/>
        <family val="2"/>
        <scheme val="minor"/>
      </rPr>
      <t>Resistance</t>
    </r>
    <r>
      <rPr>
        <sz val="11"/>
        <color theme="1"/>
        <rFont val="Calibri"/>
        <family val="2"/>
        <scheme val="minor"/>
      </rPr>
      <t xml:space="preserve">: quality of the community's efforts to withstand the threat and its consequences. </t>
    </r>
    <r>
      <rPr>
        <i/>
        <sz val="11"/>
        <color theme="1"/>
        <rFont val="Calibri"/>
        <family val="2"/>
        <scheme val="minor"/>
      </rPr>
      <t>Recovery</t>
    </r>
    <r>
      <rPr>
        <sz val="11"/>
        <color theme="1"/>
        <rFont val="Calibri"/>
        <family val="2"/>
        <scheme val="minor"/>
      </rPr>
      <t xml:space="preserve">: the time it takes for a community to return to their pre-event condition, including adaptation to new situations and ability to learn from disruptive events. </t>
    </r>
    <r>
      <rPr>
        <i/>
        <sz val="11"/>
        <color theme="1"/>
        <rFont val="Calibri"/>
        <family val="2"/>
        <scheme val="minor"/>
      </rPr>
      <t>Creativity</t>
    </r>
    <r>
      <rPr>
        <sz val="11"/>
        <color theme="1"/>
        <rFont val="Calibri"/>
        <family val="2"/>
        <scheme val="minor"/>
      </rPr>
      <t xml:space="preserve">: recovery leads to creativity when resilience is increased. </t>
    </r>
  </si>
  <si>
    <t>E.g., social capital and trust, robust formation of social networks, facilitation of fair distribution of resources and facilities, participatory governance.</t>
  </si>
  <si>
    <t>Gal (2014)</t>
  </si>
  <si>
    <r>
      <rPr>
        <i/>
        <sz val="10"/>
        <color theme="1"/>
        <rFont val="Calibri"/>
        <family val="2"/>
        <scheme val="minor"/>
      </rPr>
      <t xml:space="preserve">A sample of definitions of social resilience:       </t>
    </r>
    <r>
      <rPr>
        <sz val="10"/>
        <color theme="1"/>
        <rFont val="Calibri"/>
        <family val="2"/>
        <scheme val="minor"/>
      </rPr>
      <t xml:space="preserve">               •"</t>
    </r>
    <r>
      <rPr>
        <i/>
        <sz val="10"/>
        <color theme="1"/>
        <rFont val="Calibri"/>
        <family val="2"/>
        <scheme val="minor"/>
      </rPr>
      <t>The capability of a system to maintain its functions and structure in the face of internal and external change and to degrade gracefully when it must</t>
    </r>
    <r>
      <rPr>
        <sz val="10"/>
        <color theme="1"/>
        <rFont val="Calibri"/>
        <family val="2"/>
        <scheme val="minor"/>
      </rPr>
      <t>" (Allenby &amp; Fink 2005).
•"</t>
    </r>
    <r>
      <rPr>
        <i/>
        <sz val="10"/>
        <color theme="1"/>
        <rFont val="Calibri"/>
        <family val="2"/>
        <scheme val="minor"/>
      </rPr>
      <t>The capacity of a society to prepare itself for and to contain and manage major national crises effectively, to react in accordance with their severity and magnitude, and to “bounce back” expeditiously to an enhanced functioning</t>
    </r>
    <r>
      <rPr>
        <sz val="10"/>
        <color theme="1"/>
        <rFont val="Calibri"/>
        <family val="2"/>
        <scheme val="minor"/>
      </rPr>
      <t>" (Elran 2009).
•"</t>
    </r>
    <r>
      <rPr>
        <i/>
        <sz val="10"/>
        <color theme="1"/>
        <rFont val="Calibri"/>
        <family val="2"/>
        <scheme val="minor"/>
      </rPr>
      <t>The ability of systems, infrastructures, governments, businesses, and the citizenry to resist, absorb, and recover from, or adapt to, an adverse occurrence that may cause harm, destruction, or loss of national significance</t>
    </r>
    <r>
      <rPr>
        <sz val="10"/>
        <color theme="1"/>
        <rFont val="Calibri"/>
        <family val="2"/>
        <scheme val="minor"/>
      </rPr>
      <t xml:space="preserve">" (U.S. Department of Homeland Security 2008). </t>
    </r>
    <r>
      <rPr>
        <i/>
        <sz val="10"/>
        <color theme="1"/>
        <rFont val="Calibri"/>
        <family val="2"/>
        <scheme val="minor"/>
      </rPr>
      <t>Two additional functional definitions:                   •</t>
    </r>
    <r>
      <rPr>
        <sz val="10"/>
        <color theme="1"/>
        <rFont val="Calibri"/>
        <family val="2"/>
        <scheme val="minor"/>
      </rPr>
      <t>"</t>
    </r>
    <r>
      <rPr>
        <i/>
        <sz val="10"/>
        <color theme="1"/>
        <rFont val="Calibri"/>
        <family val="2"/>
        <scheme val="minor"/>
      </rPr>
      <t>National–social resilience is the public’s readiness to face a major crisis, without compromising on their national and strategic objectives, or on their basic ways of life</t>
    </r>
    <r>
      <rPr>
        <sz val="10"/>
        <color theme="1"/>
        <rFont val="Calibri"/>
        <family val="2"/>
        <scheme val="minor"/>
      </rPr>
      <t>" (Chasdi 2012).</t>
    </r>
    <r>
      <rPr>
        <i/>
        <sz val="10"/>
        <color theme="1"/>
        <rFont val="Calibri"/>
        <family val="2"/>
        <scheme val="minor"/>
      </rPr>
      <t xml:space="preserve">
•"“Demonstrated resilience” is the ability of the public to refrain from insisting that national leaders make hasty or premature decisions (e.g., either surrender to or take radical measures against threats)</t>
    </r>
    <r>
      <rPr>
        <sz val="10"/>
        <color theme="1"/>
        <rFont val="Calibri"/>
        <family val="2"/>
        <scheme val="minor"/>
      </rPr>
      <t>".</t>
    </r>
  </si>
  <si>
    <t>2000-2003</t>
  </si>
  <si>
    <t>Fu et al. (2023)</t>
  </si>
  <si>
    <r>
      <rPr>
        <i/>
        <sz val="11"/>
        <color theme="1"/>
        <rFont val="Calibri"/>
        <family val="2"/>
        <scheme val="minor"/>
      </rPr>
      <t>Resisting</t>
    </r>
    <r>
      <rPr>
        <sz val="11"/>
        <color theme="1"/>
        <rFont val="Calibri"/>
        <family val="2"/>
        <scheme val="minor"/>
      </rPr>
      <t xml:space="preserve">: city's control capacity to respond, adapt, absorb and resist the shock. </t>
    </r>
    <r>
      <rPr>
        <i/>
        <sz val="11"/>
        <color theme="1"/>
        <rFont val="Calibri"/>
        <family val="2"/>
        <scheme val="minor"/>
      </rPr>
      <t>Recovery</t>
    </r>
    <r>
      <rPr>
        <sz val="11"/>
        <color theme="1"/>
        <rFont val="Calibri"/>
        <family val="2"/>
        <scheme val="minor"/>
      </rPr>
      <t xml:space="preserve">: restoring urban functions after being affected by the shock. </t>
    </r>
  </si>
  <si>
    <t>E.g., high level of medical and health care, can detect and diagnose pandemic cases more quickly, extensive coverage of old-age insurance, basic medical insurance, unemployment insurance and relatively stable employment population, urban green space.</t>
  </si>
  <si>
    <t>Franke &amp; Elliott (2021)</t>
  </si>
  <si>
    <t>Capacity of a family/group/community/society to successfully adapt to challenges threatening its functioning or survival (UN 2018).</t>
  </si>
  <si>
    <t>Fonchingong (2018)</t>
  </si>
  <si>
    <r>
      <rPr>
        <sz val="11"/>
        <color theme="1"/>
        <rFont val="Calibri"/>
        <family val="2"/>
        <scheme val="minor"/>
      </rPr>
      <t>"</t>
    </r>
    <r>
      <rPr>
        <i/>
        <sz val="11"/>
        <color theme="1"/>
        <rFont val="Calibri"/>
        <family val="2"/>
        <scheme val="minor"/>
      </rPr>
      <t>communities which enhance the opportunities for individuals to develop personal security, confidence, skills and technical capacity on the one hand, networks and social capital on the other, will be better able to develop resiliency and adaptability, ensuring the community maintains vitality and develops in a sustainable way</t>
    </r>
    <r>
      <rPr>
        <sz val="11"/>
        <color theme="1"/>
        <rFont val="Calibri"/>
        <family val="2"/>
        <scheme val="minor"/>
      </rPr>
      <t>" (Ling &amp; Dale. 2014, p. 17).</t>
    </r>
  </si>
  <si>
    <t>Elderly authority</t>
  </si>
  <si>
    <t>Fleschenberg &amp; Yousufzai (2019)</t>
  </si>
  <si>
    <t>The capacity to develop livelihoods in different spaces as an individual as well as family-cum-community member in times of protracted conflict and displacement.</t>
  </si>
  <si>
    <t>2015-2016</t>
  </si>
  <si>
    <t>9/11</t>
  </si>
  <si>
    <t>Fernandes (2019)</t>
  </si>
  <si>
    <r>
      <t>“</t>
    </r>
    <r>
      <rPr>
        <i/>
        <sz val="11"/>
        <color theme="1"/>
        <rFont val="Calibri"/>
        <family val="2"/>
        <scheme val="minor"/>
      </rPr>
      <t>The permanent capacity of a territory to devise and deploy new resources and capacities that allow them to anticipate, prepare, respond and adapt favourably to the dynamics of transformation driven by this changing environment is called territorial resilience</t>
    </r>
    <r>
      <rPr>
        <sz val="11"/>
        <color theme="1"/>
        <rFont val="Calibri"/>
        <family val="2"/>
        <scheme val="minor"/>
      </rPr>
      <t>” (Sánchez-Zamora et al., 2016, pág. 109).</t>
    </r>
  </si>
  <si>
    <t>E.g., downsizing infrastructure and rightsizing the local economy, improve environmental sustainability, ensure access to public databases, healthcare, social and welfare services and education.</t>
  </si>
  <si>
    <t>Depopulation</t>
  </si>
  <si>
    <t>Esopi (2018)</t>
  </si>
  <si>
    <t>E.g., local population involved both during the planning phase through consultation activities (meetings, workshops) and in the organization and management phases, the local community becoming responsible for the site development process.</t>
  </si>
  <si>
    <t>Deficient city system</t>
  </si>
  <si>
    <t>Elinwa &amp; Moyo (2018)</t>
  </si>
  <si>
    <r>
      <t>"</t>
    </r>
    <r>
      <rPr>
        <i/>
        <sz val="11"/>
        <color theme="1"/>
        <rFont val="Calibri"/>
        <family val="2"/>
        <scheme val="minor"/>
      </rPr>
      <t>Resilience in the social subsystem is defined as the ability to consistently provide quality services and access to public spaces with limited interruption
imposed by shocks and stressors…</t>
    </r>
    <r>
      <rPr>
        <sz val="11"/>
        <color theme="1"/>
        <rFont val="Calibri"/>
        <family val="2"/>
        <scheme val="minor"/>
      </rPr>
      <t>" (Bujones et al., 2013).</t>
    </r>
  </si>
  <si>
    <t>Community inclusion and preferences</t>
  </si>
  <si>
    <t>de Crescenzo et al. (2018)</t>
  </si>
  <si>
    <t>Economic crisis</t>
  </si>
  <si>
    <t>Dagdeviren et al. (2020)</t>
  </si>
  <si>
    <t>Recovery from unexpected or expected but unpredictable systemic or large-scale natural, social, economic and political adversities.</t>
  </si>
  <si>
    <t>E.g., social insurance and pension schemes, public health care, employment rights and right to a decent wage, access to education and training.</t>
  </si>
  <si>
    <t>Dacks et al. (2021)</t>
  </si>
  <si>
    <t>Correia &amp; Pereira (2021)</t>
  </si>
  <si>
    <t>Ability of individuals, households, civil society organizations and state institutions to cope with and adjust to challenges.</t>
  </si>
  <si>
    <t>E.g., quality of unemployment protection, maximum duration of benefits, quality of minimum income schemes, support for parents and carers, remote working ability.</t>
  </si>
  <si>
    <t>Welfare system quality</t>
  </si>
  <si>
    <t>Conradie et al. (2020)</t>
  </si>
  <si>
    <t>Chhabra (2021)</t>
  </si>
  <si>
    <t>Individual's ability to bounce back from adverse, stressful, unfortunate and vulnerable situations.</t>
  </si>
  <si>
    <t>E.g., usage of assistive technology, interpersonal skills to secure work internships, undertaking volunteering in disability organizations.</t>
  </si>
  <si>
    <t>2017-2018</t>
  </si>
  <si>
    <t>Visual impairments</t>
  </si>
  <si>
    <t>Carpio-Pinedo et al. (2021)</t>
  </si>
  <si>
    <t>Bova (2022)</t>
  </si>
  <si>
    <t>Forms of adaptation or organizational resources and transformation of symbolic configurations, professional practices and daily social interactions (Adger, 2000).</t>
  </si>
  <si>
    <t>E.g., relational work, collaboration and shared governance developed between actors of the third sector and institutions. Operators activating an intervention that is personalized and aimed at empowering users, sharing decisions and activities, and dedicating a great amount of time listening and "doing together", and social and family networks.</t>
  </si>
  <si>
    <t>Klenk &amp; Reiter (2023)</t>
  </si>
  <si>
    <t>Preventing disease spreading</t>
  </si>
  <si>
    <t>Equitable food systems</t>
  </si>
  <si>
    <t>City's destiny</t>
  </si>
  <si>
    <t>No access</t>
  </si>
  <si>
    <t>Literature review</t>
  </si>
  <si>
    <t>Book review</t>
  </si>
  <si>
    <t>Meta-analysis</t>
  </si>
  <si>
    <t>Society/Country</t>
  </si>
  <si>
    <t>Fluctuating city life</t>
  </si>
  <si>
    <t xml:space="preserve">Refugee conditions </t>
  </si>
  <si>
    <t>Challenges in achieving development goals</t>
  </si>
  <si>
    <t>Social and environmental change</t>
  </si>
  <si>
    <t xml:space="preserve">Weather shocks </t>
  </si>
  <si>
    <t>Successive economic shock</t>
  </si>
  <si>
    <t>Deficient functionality of the housing environment</t>
  </si>
  <si>
    <t>The Great Recession</t>
  </si>
  <si>
    <t>Disaster planning</t>
  </si>
  <si>
    <t>Collective action</t>
  </si>
  <si>
    <t>N/A</t>
  </si>
  <si>
    <t xml:space="preserve">Structural urban development </t>
  </si>
  <si>
    <t>Severity of climate change impact</t>
  </si>
  <si>
    <t>Redevelopment process</t>
  </si>
  <si>
    <t>Help to cope with uncertainties</t>
  </si>
  <si>
    <t>Deficient social capital</t>
  </si>
  <si>
    <t>Community development</t>
  </si>
  <si>
    <t>Achieve sustainable development goals.</t>
  </si>
  <si>
    <t>Coping with restrictions</t>
  </si>
  <si>
    <t>Cohesion &amp; inclusion</t>
  </si>
  <si>
    <t>Vulnerability to institutional change</t>
  </si>
  <si>
    <t>Vulnerable society</t>
  </si>
  <si>
    <t>Learning &amp; planning</t>
  </si>
  <si>
    <t>Eco-sanitation</t>
  </si>
  <si>
    <t>Refugee support</t>
  </si>
  <si>
    <t>Reducing disaster risk</t>
  </si>
  <si>
    <t>Service-based economy</t>
  </si>
  <si>
    <t>Functional housing environment</t>
  </si>
  <si>
    <t>Unprepared systems</t>
  </si>
  <si>
    <t>Ability to cope with and adapt to environmental and social change.</t>
  </si>
  <si>
    <r>
      <t>"</t>
    </r>
    <r>
      <rPr>
        <i/>
        <sz val="11"/>
        <color theme="1"/>
        <rFont val="Calibri"/>
        <family val="2"/>
        <scheme val="minor"/>
      </rPr>
      <t>Achievement of successful outcomes despite threatening circumstances</t>
    </r>
    <r>
      <rPr>
        <sz val="11"/>
        <color theme="1"/>
        <rFont val="Calibri"/>
        <family val="2"/>
        <scheme val="minor"/>
      </rPr>
      <t>" (Masten et al., 1990).</t>
    </r>
  </si>
  <si>
    <t>Ability of a social unit to withstand external shocks (Adger 2000).</t>
  </si>
  <si>
    <r>
      <t>"</t>
    </r>
    <r>
      <rPr>
        <i/>
        <sz val="11"/>
        <color theme="1"/>
        <rFont val="Calibri"/>
        <family val="2"/>
        <scheme val="minor"/>
      </rPr>
      <t>In times of hardship and distress, traditional kinship-based systems of social protection have been at the root of societal resilience</t>
    </r>
    <r>
      <rPr>
        <sz val="11"/>
        <color theme="1"/>
        <rFont val="Calibri"/>
        <family val="2"/>
        <scheme val="minor"/>
      </rPr>
      <t>".</t>
    </r>
  </si>
  <si>
    <r>
      <t>⎯"</t>
    </r>
    <r>
      <rPr>
        <i/>
        <sz val="11"/>
        <color theme="1"/>
        <rFont val="Calibri"/>
        <family val="2"/>
        <scheme val="minor"/>
      </rPr>
      <t>The ability to prevent negative consequences from worsening over time</t>
    </r>
    <r>
      <rPr>
        <sz val="11"/>
        <color theme="1"/>
        <rFont val="Calibri"/>
        <family val="2"/>
        <scheme val="minor"/>
      </rPr>
      <t>."
⎯"</t>
    </r>
    <r>
      <rPr>
        <i/>
        <sz val="11"/>
        <color theme="1"/>
        <rFont val="Calibri"/>
        <family val="2"/>
        <scheme val="minor"/>
      </rPr>
      <t>The ability to innovate, to learn, and positively change</t>
    </r>
    <r>
      <rPr>
        <sz val="11"/>
        <color theme="1"/>
        <rFont val="Calibri"/>
        <family val="2"/>
        <scheme val="minor"/>
      </rPr>
      <t>" (Seville, 2008).</t>
    </r>
  </si>
  <si>
    <t>Persistence of a social system where it is able to resist stresses without altering its basic functioning (Folke et al. 2010; Keck and Sakdapolrak 2013).</t>
  </si>
  <si>
    <r>
      <t>"</t>
    </r>
    <r>
      <rPr>
        <i/>
        <sz val="11"/>
        <color theme="1"/>
        <rFont val="Calibri"/>
        <family val="2"/>
        <scheme val="minor"/>
      </rPr>
      <t>The ability of a community to cope with and adapt to stresses such as social, political,
environmental, or economic change</t>
    </r>
    <r>
      <rPr>
        <sz val="11"/>
        <color theme="1"/>
        <rFont val="Calibri"/>
        <family val="2"/>
        <scheme val="minor"/>
      </rPr>
      <t>".</t>
    </r>
  </si>
  <si>
    <r>
      <t>"</t>
    </r>
    <r>
      <rPr>
        <i/>
        <sz val="11"/>
        <color theme="1"/>
        <rFont val="Calibri"/>
        <family val="2"/>
        <scheme val="minor"/>
      </rPr>
      <t>Capacity to develop and exhibit social competence despite life stressors and behavioral challenges</t>
    </r>
    <r>
      <rPr>
        <sz val="11"/>
        <color theme="1"/>
        <rFont val="Calibri"/>
        <family val="2"/>
        <scheme val="minor"/>
      </rPr>
      <t>"</t>
    </r>
  </si>
  <si>
    <t>The capacity of groups bound together in communities/nations to sustain and increase their well-being when faced with challenges (Hall and Lamont 2013, p. 2).</t>
  </si>
  <si>
    <r>
      <t>"</t>
    </r>
    <r>
      <rPr>
        <i/>
        <sz val="11"/>
        <color theme="1"/>
        <rFont val="Calibri"/>
        <family val="2"/>
        <scheme val="minor"/>
      </rPr>
      <t>A positive and dynamic adaptation to external pressures that enables a system to maintain its core functionality</t>
    </r>
    <r>
      <rPr>
        <sz val="11"/>
        <color theme="1"/>
        <rFont val="Calibri"/>
        <family val="2"/>
        <scheme val="minor"/>
      </rPr>
      <t>"</t>
    </r>
    <r>
      <rPr>
        <i/>
        <sz val="11"/>
        <color theme="1"/>
        <rFont val="Calibri"/>
        <family val="2"/>
        <scheme val="minor"/>
      </rPr>
      <t xml:space="preserve"> </t>
    </r>
    <r>
      <rPr>
        <sz val="11"/>
        <color theme="1"/>
        <rFont val="Calibri"/>
        <family val="2"/>
        <scheme val="minor"/>
      </rPr>
      <t>(Resnick et al., 2014).</t>
    </r>
  </si>
  <si>
    <r>
      <t>"</t>
    </r>
    <r>
      <rPr>
        <i/>
        <sz val="11"/>
        <color theme="1"/>
        <rFont val="Calibri"/>
        <family val="2"/>
        <scheme val="minor"/>
      </rPr>
      <t>The ability of a community to plan and prepare for, absorb, recover from, and adapt to adverse situations caused by any disruptive event</t>
    </r>
    <r>
      <rPr>
        <sz val="11"/>
        <color theme="1"/>
        <rFont val="Calibri"/>
        <family val="2"/>
        <scheme val="minor"/>
      </rPr>
      <t>".</t>
    </r>
  </si>
  <si>
    <t>Other</t>
  </si>
  <si>
    <t>Canada</t>
  </si>
  <si>
    <t>China</t>
  </si>
  <si>
    <t>Australia</t>
  </si>
  <si>
    <t>Iran</t>
  </si>
  <si>
    <t>Israel</t>
  </si>
  <si>
    <t>Samoa</t>
  </si>
  <si>
    <t>Kiribati</t>
  </si>
  <si>
    <t>Japan &amp; Italy</t>
  </si>
  <si>
    <t>Social media</t>
  </si>
  <si>
    <t>Spain</t>
  </si>
  <si>
    <t>Thailand</t>
  </si>
  <si>
    <t>Germany, France, Denmark, Italy, Spain, the Netherlands</t>
  </si>
  <si>
    <t>Ghana</t>
  </si>
  <si>
    <t>Indonesia</t>
  </si>
  <si>
    <t>Greece</t>
  </si>
  <si>
    <t>Fiji</t>
  </si>
  <si>
    <t>Vietnam</t>
  </si>
  <si>
    <t>Dominica</t>
  </si>
  <si>
    <t>Egypt</t>
  </si>
  <si>
    <t>Kenya</t>
  </si>
  <si>
    <t>Cameroon</t>
  </si>
  <si>
    <t>Portugal-Spain border</t>
  </si>
  <si>
    <t>Italy</t>
  </si>
  <si>
    <t xml:space="preserve">Greece, Spain, Italy, Switzerland, Germany, France, Poland, Sweden, U.K. </t>
  </si>
  <si>
    <t>Macedonia &amp; Georgia</t>
  </si>
  <si>
    <t>Yap State</t>
  </si>
  <si>
    <t>Malaysia</t>
  </si>
  <si>
    <t>Brazil</t>
  </si>
  <si>
    <t>Germany</t>
  </si>
  <si>
    <t>Scotland</t>
  </si>
  <si>
    <t>Sweden</t>
  </si>
  <si>
    <t>The Netherlands</t>
  </si>
  <si>
    <t>Poland &amp; Ukraine</t>
  </si>
  <si>
    <t>Switzerland</t>
  </si>
  <si>
    <t>Japan</t>
  </si>
  <si>
    <t>Tanzania</t>
  </si>
  <si>
    <t>Germany &amp; Norway</t>
  </si>
  <si>
    <t>Pakistan-Afghanistan border</t>
  </si>
  <si>
    <t>Cyprus</t>
  </si>
  <si>
    <t>France, Germany, Italy, the Netherlands, Portugal, Spain, Sweden</t>
  </si>
  <si>
    <t>Norway &amp; India</t>
  </si>
  <si>
    <t>Alexander (2003)</t>
  </si>
  <si>
    <t>European Journal of Social Work</t>
  </si>
  <si>
    <t>Studies in Social Justice</t>
  </si>
  <si>
    <t>Habitat International</t>
  </si>
  <si>
    <t>Island Studies Journal</t>
  </si>
  <si>
    <t>Review of Regional Research</t>
  </si>
  <si>
    <t>Review of Public Personnel Administration</t>
  </si>
  <si>
    <t>Human Ecology</t>
  </si>
  <si>
    <t>Cities</t>
  </si>
  <si>
    <t>Pertanika Journal of Social Science and Humanities</t>
  </si>
  <si>
    <t>Anthropological Forum</t>
  </si>
  <si>
    <t>Journal of Urban Affairs</t>
  </si>
  <si>
    <t>Society and Natural Resources</t>
  </si>
  <si>
    <t>Journal of Risk Research</t>
  </si>
  <si>
    <t>Advances in Life Course Research</t>
  </si>
  <si>
    <t>She Ji - The Journal of Design Economics and Innovation</t>
  </si>
  <si>
    <t>Youth &amp; Society</t>
  </si>
  <si>
    <t>Child Indicators Research</t>
  </si>
  <si>
    <t>European Societies</t>
  </si>
  <si>
    <t>Sociologia Ruralis</t>
  </si>
  <si>
    <t>Frontiers in Political Science</t>
  </si>
  <si>
    <t>Rural Sociology</t>
  </si>
  <si>
    <t>Socio-Economic Planning Sciences</t>
  </si>
  <si>
    <t>European Journal of Social Security</t>
  </si>
  <si>
    <t>Journal of Refugee Studies</t>
  </si>
  <si>
    <t>Cogent Economics &amp; Finance</t>
  </si>
  <si>
    <t>Revista Espanola De Investigaciones Sociologicas</t>
  </si>
  <si>
    <t>Behavior Genetics</t>
  </si>
  <si>
    <t>European Planning Studies</t>
  </si>
  <si>
    <t>Social Problems</t>
  </si>
  <si>
    <t>Asia Pacific Journal of Anthropology</t>
  </si>
  <si>
    <t>Womens Studies International Forum</t>
  </si>
  <si>
    <t>Poblacion Y Salud En Mesoamerica</t>
  </si>
  <si>
    <t>Global Discourse</t>
  </si>
  <si>
    <t>Disasters</t>
  </si>
  <si>
    <t>Qualitative Health Research</t>
  </si>
  <si>
    <t>European Urban and Regional Studies</t>
  </si>
  <si>
    <t>Journal of Urban History</t>
  </si>
  <si>
    <t>Qualitative Report</t>
  </si>
  <si>
    <t>International Journal of Emerging Markets</t>
  </si>
  <si>
    <t>Landscape and Urban Planning</t>
  </si>
  <si>
    <t>Human Ecology Review</t>
  </si>
  <si>
    <t>Urban Policy and Research</t>
  </si>
  <si>
    <t>Journal of Child and Family Studies</t>
  </si>
  <si>
    <t>African Affairs</t>
  </si>
  <si>
    <t>Information Communication &amp; Society</t>
  </si>
  <si>
    <t>Journal of Youth Studies</t>
  </si>
  <si>
    <t>International Social Work</t>
  </si>
  <si>
    <t>Qualitative Social Work</t>
  </si>
  <si>
    <t>Social Policy &amp; Administration</t>
  </si>
  <si>
    <t>Masyarakat Kebudayaan Dan Politik</t>
  </si>
  <si>
    <t>Urban Science</t>
  </si>
  <si>
    <t>Armed Forces &amp; Society</t>
  </si>
  <si>
    <t>Societies</t>
  </si>
  <si>
    <t>Global Social Welfare</t>
  </si>
  <si>
    <t>Economia Agraria Y Recursos Naturales</t>
  </si>
  <si>
    <t>Open House International</t>
  </si>
  <si>
    <t>Global Social Policy</t>
  </si>
  <si>
    <t>Young</t>
  </si>
  <si>
    <t>Frontiers in Sociology</t>
  </si>
  <si>
    <t>Journal of Urban Management</t>
  </si>
  <si>
    <t>Technological and Economic Development of Economy</t>
  </si>
  <si>
    <t>Migration vulnerability</t>
  </si>
  <si>
    <t>Climate change impact</t>
  </si>
  <si>
    <t xml:space="preserve">
Perceived social resilience</t>
  </si>
  <si>
    <t>Food system functioning</t>
  </si>
  <si>
    <t>Co-evolution of boundary organizations</t>
  </si>
  <si>
    <t>Perceptions</t>
  </si>
  <si>
    <t>Vulnerability when designing interpersonal relations</t>
  </si>
  <si>
    <t>Marginalized youth</t>
  </si>
  <si>
    <t>Social inclusion</t>
  </si>
  <si>
    <t>Confidence in ability to plan and reorganize, and  succeed outside of the industry.</t>
  </si>
  <si>
    <t>Welfare state</t>
  </si>
  <si>
    <t>Empowerment</t>
  </si>
  <si>
    <t>Survival strategies</t>
  </si>
  <si>
    <t>Aggregate Risks</t>
  </si>
  <si>
    <t>Collective imaginaries</t>
  </si>
  <si>
    <t>Health &amp; Well-being</t>
  </si>
  <si>
    <t>High-risk youth</t>
  </si>
  <si>
    <t>Climate change &amp; Weather shocks</t>
  </si>
  <si>
    <t>Flood disaster</t>
  </si>
  <si>
    <t>Disability</t>
  </si>
  <si>
    <t xml:space="preserve">E.g., school's compromise during term time between farm work and schoolwork, arrangement of holidays to coincide with the harvest, extend holidays due to unfinished harvesting. Child work contribute to household economy which can help families better equip their children for instable weather conditions, potentially increasing school attendance. </t>
  </si>
  <si>
    <t>E.g., local authorities and NGOs being involved in the relief efforts, multi-level mobility management through involvement in relief activities of actors from different levels and sectors. Local business and its social dimension of responsibility, media as an active actor managing and producing knowledge and religious actors (Lutsk), cooperation in the form of an informal social movement involving NGOs and city officials.  Overall in Ukraine, successful decentralisation reform enabling implementation of community-based governance, previous volunteer movement following the war in 2014, acquaintances and contacts with people who have resources to help.</t>
  </si>
  <si>
    <t>Activity</t>
  </si>
  <si>
    <t>Social work</t>
  </si>
  <si>
    <t>Financial support</t>
  </si>
  <si>
    <t>"A society’s capacity to learn from and adapt to the dynamics of ecosystems in ways that avoid preventable harms, promote the flourishing of all human and nonhuman lives, and generate wisdom to sustain future generations"</t>
  </si>
  <si>
    <t>"Actors’ abilities to face shocks and adverse conditions (reactive capacity), to adapt to changes preventing possible future risks (adaptive capacity) and to create opportunities for creativity, innovation and development of new skills (proactive capacity)" (Adger, 2000; Carpenter et al., 2005; Bohle et al. , 2009; Obrist Pfeiffer &amp; Henley, 2010; Brunetta &amp; Baglione, 2013).</t>
  </si>
  <si>
    <t>Institutional structures</t>
  </si>
  <si>
    <t>Support from surroundings</t>
  </si>
  <si>
    <t>Does not engage with the concept</t>
  </si>
  <si>
    <t>No own work</t>
  </si>
  <si>
    <t>Other language</t>
  </si>
  <si>
    <t>Conference proceeding</t>
  </si>
  <si>
    <t>Introduction to journal issue</t>
  </si>
  <si>
    <t>‘[t]he manner in which the system behaves is different from one phase to the next with changes in the strength of the system’s internal connections, its flexibility, and its resilience’ (Walker and Salt 2006, p. 75)</t>
  </si>
  <si>
    <t>Contemporary politics</t>
  </si>
  <si>
    <t xml:space="preserve">Through feedback loops, learn from how societies work and how to facilitate changes that are required to stop the spreading of HIV. </t>
  </si>
  <si>
    <t>Aids pandemic</t>
  </si>
  <si>
    <t>Reformulating theory</t>
  </si>
  <si>
    <t>2011, 2017, 2018, 2019</t>
  </si>
  <si>
    <t>Urban planning</t>
  </si>
  <si>
    <t>Daedalus</t>
  </si>
  <si>
    <t>Latin America</t>
  </si>
  <si>
    <t>E.g., solidarity ethics among artists disputing the status of culture in the society, policy strategies to contain the disease, urban kitchens organized by community networks, strategies to reestablish interactions despite physical distancing.</t>
  </si>
  <si>
    <t>Revistas de Estudios Socialies</t>
  </si>
  <si>
    <t>Vulnerability</t>
  </si>
  <si>
    <t>Living as well after migration as before.</t>
  </si>
  <si>
    <t>Journal of The American Planning Association</t>
  </si>
  <si>
    <t>Climate-related migration</t>
  </si>
  <si>
    <t>Urban restructuring</t>
  </si>
  <si>
    <t>E.g., services for integrating migrants, land use planning, social services, networked governance providing peer learning about land use tools and similar.</t>
  </si>
  <si>
    <r>
      <t>"</t>
    </r>
    <r>
      <rPr>
        <i/>
        <sz val="11"/>
        <color theme="1"/>
        <rFont val="Calibri"/>
        <family val="2"/>
        <scheme val="minor"/>
      </rPr>
      <t>Recreation of a period of original unity in a socially divided society</t>
    </r>
    <r>
      <rPr>
        <sz val="11"/>
        <color theme="1"/>
        <rFont val="Calibri"/>
        <family val="2"/>
        <scheme val="minor"/>
      </rPr>
      <t>" (Robb 2001. p. 194).</t>
    </r>
  </si>
  <si>
    <t>E.g., the monuments as visible, enduring symbols of differentiation which can be seen as a powerful source of social memory resulting in resistance identity and ideological strength to resist state incorporation.</t>
  </si>
  <si>
    <t>Roman epoch.</t>
  </si>
  <si>
    <t>Island</t>
  </si>
  <si>
    <t>Increasing foreign relations</t>
  </si>
  <si>
    <t>Identity restoring</t>
  </si>
  <si>
    <t>Visible monuments</t>
  </si>
  <si>
    <t>Integration trajectories</t>
  </si>
  <si>
    <t>Journal of International Migration and Integration</t>
  </si>
  <si>
    <t>Policy/programs</t>
  </si>
  <si>
    <t>Singapore</t>
  </si>
  <si>
    <t>E.g., shopping vouchers of 10, 20, or 30 SGD.</t>
  </si>
  <si>
    <t>Value In Health</t>
  </si>
  <si>
    <t>Influenza</t>
  </si>
  <si>
    <t>Vaccination uptake</t>
  </si>
  <si>
    <t>Monetary incentives</t>
  </si>
  <si>
    <t>Journal of Human Rights and Social Work</t>
  </si>
  <si>
    <t xml:space="preserve">E.g., partnerships through inter-agency support teams, regular and clear communication to reassure the population during e.g. the pandemic, effective support for the vulnerable parts of society, economic foresight planning, seek greater supply diversity.  </t>
  </si>
  <si>
    <t>Defence and Peace Economics</t>
  </si>
  <si>
    <t>Slowing economic growth</t>
  </si>
  <si>
    <t>Economic growth</t>
  </si>
  <si>
    <r>
      <rPr>
        <i/>
        <sz val="11"/>
        <color theme="1"/>
        <rFont val="Calibri"/>
        <family val="2"/>
        <scheme val="minor"/>
      </rPr>
      <t>Economic pillar</t>
    </r>
    <r>
      <rPr>
        <sz val="11"/>
        <color theme="1"/>
        <rFont val="Calibri"/>
        <family val="2"/>
        <scheme val="minor"/>
      </rPr>
      <t xml:space="preserve">: critical to create and sustain the wealth needed to achieve high levels of prosperity. </t>
    </r>
    <r>
      <rPr>
        <i/>
        <sz val="11"/>
        <color theme="1"/>
        <rFont val="Calibri"/>
        <family val="2"/>
        <scheme val="minor"/>
      </rPr>
      <t>Psychological pillar</t>
    </r>
    <r>
      <rPr>
        <sz val="11"/>
        <color theme="1"/>
        <rFont val="Calibri"/>
        <family val="2"/>
        <scheme val="minor"/>
      </rPr>
      <t>: Confidence, courage, and collective will to counter a threat.</t>
    </r>
  </si>
  <si>
    <t>Ability to adapt to changing circumstances (Brown et al., 2019).</t>
  </si>
  <si>
    <t>E.g., trading childcare services for food, volunteering at the school, identifying a vulnerable community through official statistics and allocating resources accordingly, government agencies engaging with the community, social networks between the community and policymakers.</t>
  </si>
  <si>
    <t>New Zealand Economic Papers</t>
  </si>
  <si>
    <t>New Zealand</t>
  </si>
  <si>
    <t>Vulnerable communities</t>
  </si>
  <si>
    <t>Financial prosperity</t>
  </si>
  <si>
    <r>
      <t>"</t>
    </r>
    <r>
      <rPr>
        <i/>
        <sz val="11"/>
        <color theme="1"/>
        <rFont val="Calibri"/>
        <family val="2"/>
        <scheme val="minor"/>
      </rPr>
      <t>The capacity of groups of people bound together in organizations, classes, racial groups, communities, or nations to sustain and advance their well-being in the face of challenges"</t>
    </r>
  </si>
  <si>
    <t>Annual Review of Political Science</t>
  </si>
  <si>
    <r>
      <t>"</t>
    </r>
    <r>
      <rPr>
        <i/>
        <sz val="11"/>
        <color theme="1"/>
        <rFont val="Calibri"/>
        <family val="2"/>
        <scheme val="minor"/>
      </rPr>
      <t>Persistence and capability to cope with the tasks of development</t>
    </r>
    <r>
      <rPr>
        <sz val="11"/>
        <color theme="1"/>
        <rFont val="Calibri"/>
        <family val="2"/>
        <scheme val="minor"/>
      </rPr>
      <t>".</t>
    </r>
  </si>
  <si>
    <t xml:space="preserve">E.g., through the format citizens' conferences, experts should consider civil society's thoughts more, involvement of lay persons in a participatory event, intensity of dialogues during conferences (e.g. consensus conference). </t>
  </si>
  <si>
    <t>Development issues</t>
  </si>
  <si>
    <t>Societal development</t>
  </si>
  <si>
    <t>Dialogue and participation</t>
  </si>
  <si>
    <t>Several challenges, such as chronic illnesses, health inequalities, and social and political change</t>
  </si>
  <si>
    <r>
      <t>Reactive: "</t>
    </r>
    <r>
      <rPr>
        <i/>
        <sz val="11"/>
        <color theme="1"/>
        <rFont val="Calibri"/>
        <family val="2"/>
        <scheme val="minor"/>
      </rPr>
      <t>actors’ abilities to face shocks and adverse conditions"</t>
    </r>
    <r>
      <rPr>
        <sz val="11"/>
        <color theme="1"/>
        <rFont val="Calibri"/>
        <family val="2"/>
        <scheme val="minor"/>
      </rPr>
      <t>. Adaptive: "</t>
    </r>
    <r>
      <rPr>
        <i/>
        <sz val="11"/>
        <color theme="1"/>
        <rFont val="Calibri"/>
        <family val="2"/>
        <scheme val="minor"/>
      </rPr>
      <t>to adapt to changes preventing possible future risks</t>
    </r>
    <r>
      <rPr>
        <sz val="11"/>
        <color theme="1"/>
        <rFont val="Calibri"/>
        <family val="2"/>
        <scheme val="minor"/>
      </rPr>
      <t>". Proactive: "</t>
    </r>
    <r>
      <rPr>
        <i/>
        <sz val="11"/>
        <color theme="1"/>
        <rFont val="Calibri"/>
        <family val="2"/>
        <scheme val="minor"/>
      </rPr>
      <t>to create opportunities for creativity, innovation and development of new skills</t>
    </r>
    <r>
      <rPr>
        <sz val="11"/>
        <color theme="1"/>
        <rFont val="Calibri"/>
        <family val="2"/>
        <scheme val="minor"/>
      </rPr>
      <t>".</t>
    </r>
  </si>
  <si>
    <t>2008-2009</t>
  </si>
  <si>
    <t>Tema-Journal of Land Use Mobility and Environment</t>
  </si>
  <si>
    <r>
      <t>"</t>
    </r>
    <r>
      <rPr>
        <i/>
        <sz val="11"/>
        <color theme="1"/>
        <rFont val="Calibri"/>
        <family val="2"/>
        <scheme val="minor"/>
      </rPr>
      <t>When there is an adequate provision of a variety of options with high performance</t>
    </r>
    <r>
      <rPr>
        <sz val="11"/>
        <color theme="1"/>
        <rFont val="Calibri"/>
        <family val="2"/>
        <scheme val="minor"/>
      </rPr>
      <t>".</t>
    </r>
  </si>
  <si>
    <t>American Behavioral Scientist</t>
  </si>
  <si>
    <t>Social action organizations</t>
  </si>
  <si>
    <t>Transformation to a market economy and post-communist transition.</t>
  </si>
  <si>
    <t>Successful achievement of a socio-technical and political shift in a systems' internal organization.</t>
  </si>
  <si>
    <t>Drought</t>
  </si>
  <si>
    <t>Journal of Social Service Research</t>
  </si>
  <si>
    <t>Absorptive: "The various (coping) strategies by which individuals and/or households moderate or buffer the impacts of shocks on their livelihoods and basic needs" (Bené et al. 2012).
Adaptive: "the ability of a system to adjust to climate change (including climate variability and extremes) to moderate potential damages, to take advantage of opportunities, or to cope with the consequences" (McCarthy, Canziani, Leary, Dokken, &amp; White, 2001). 
Transformative: "capacity to create a fundamentally new system when ecological, economic or social structures make the existing system untenable" (Walker et al. 2010).
Absorptive coping capacity: persistence. 
Adaptive capacity: instrumental adjustment. 
Transformative capacity: transformational responses.</t>
  </si>
  <si>
    <t>Territory Politics Governance</t>
  </si>
  <si>
    <t>Housing Theory &amp; Society</t>
  </si>
  <si>
    <r>
      <t>"</t>
    </r>
    <r>
      <rPr>
        <i/>
        <sz val="11"/>
        <color theme="1"/>
        <rFont val="Calibri"/>
        <family val="2"/>
        <scheme val="minor"/>
      </rPr>
      <t xml:space="preserve"> A highly political, continuously changing, socially transformative process, with various “bounce-forward”imaginations – or resilience trajectories – promoted and materialized by a heterogeneity of social groups</t>
    </r>
    <r>
      <rPr>
        <sz val="11"/>
        <color theme="1"/>
        <rFont val="Calibri"/>
        <family val="2"/>
        <scheme val="minor"/>
      </rPr>
      <t xml:space="preserve">". </t>
    </r>
  </si>
  <si>
    <t>Minimizing the negative emotion and psychological effects of disasters, and opportunities for community growth.</t>
  </si>
  <si>
    <t>British Journal of Social Work</t>
  </si>
  <si>
    <r>
      <t>”</t>
    </r>
    <r>
      <rPr>
        <i/>
        <sz val="11"/>
        <color theme="1"/>
        <rFont val="Calibri"/>
        <family val="2"/>
        <scheme val="minor"/>
      </rPr>
      <t>With loss of produce or economic damage, adapt to changing climatic circumstances or implement change in order to avoid risks or adverse effects from slow- or short-onset hazardous events</t>
    </r>
    <r>
      <rPr>
        <sz val="11"/>
        <color theme="1"/>
        <rFont val="Calibri"/>
        <family val="2"/>
        <scheme val="minor"/>
      </rPr>
      <t>”.</t>
    </r>
  </si>
  <si>
    <t>Population Space and Place</t>
  </si>
  <si>
    <t>Local Environment</t>
  </si>
  <si>
    <t>Justice and egalitarianism</t>
  </si>
  <si>
    <t>Violence Against Women</t>
  </si>
  <si>
    <t>Hardship</t>
  </si>
  <si>
    <t>E.g., education, skilled job and high-end salary, surplus to invest and consume, family.</t>
  </si>
  <si>
    <t>American Journal of Orthopsychiatry</t>
  </si>
  <si>
    <t>Persistence of social system</t>
  </si>
  <si>
    <r>
      <t>Adaptation</t>
    </r>
    <r>
      <rPr>
        <sz val="11"/>
        <color theme="1"/>
        <rFont val="Calibri"/>
        <family val="2"/>
        <scheme val="minor"/>
      </rPr>
      <t xml:space="preserve">: a community absorbing the crisis without altering its development path. </t>
    </r>
    <r>
      <rPr>
        <sz val="11"/>
        <color theme="1"/>
        <rFont val="Calibri"/>
        <family val="2"/>
        <scheme val="minor"/>
      </rPr>
      <t>Transformation</t>
    </r>
    <r>
      <rPr>
        <sz val="11"/>
        <color theme="1"/>
        <rFont val="Calibri"/>
        <family val="2"/>
        <scheme val="minor"/>
      </rPr>
      <t>: community adapts by radically restructuring itself in a way that sheds its historical development trajectory.</t>
    </r>
  </si>
  <si>
    <t>Efficient and effective responses to disturbances and maintaining a store of resources (Folke et al, 2003; Walker and Salt, 2012 cited in Cretney, 2014, p. 630).</t>
  </si>
  <si>
    <t>Urban Design International</t>
  </si>
  <si>
    <t>Geopolitics</t>
  </si>
  <si>
    <t>Terrorism</t>
  </si>
  <si>
    <t>Social Policy and Society</t>
  </si>
  <si>
    <t>Vulnerabilities among families and financial institutions</t>
  </si>
  <si>
    <t>Agency &amp; Support from surroundings</t>
  </si>
  <si>
    <t>Cultural traditions through moral relationships</t>
  </si>
  <si>
    <t>Livelihood strategies &amp; Remittances</t>
  </si>
  <si>
    <t>Government funds for infrastructure</t>
  </si>
  <si>
    <t>Social networks &amp; Social capital</t>
  </si>
  <si>
    <t>Social support, Cohesion</t>
  </si>
  <si>
    <t>Interventions including women in social work related to the climate change discourse</t>
  </si>
  <si>
    <t>Customer-centric green supply chain management (GSCM)</t>
  </si>
  <si>
    <t>Family support, Teacher support</t>
  </si>
  <si>
    <t>Financial security, Community trust, Political trust, Ideology</t>
  </si>
  <si>
    <t>Interactive practices through social work</t>
  </si>
  <si>
    <t>Policy developments</t>
  </si>
  <si>
    <t>Building a modern urban safety system</t>
  </si>
  <si>
    <t>Cultural support networks, resource management</t>
  </si>
  <si>
    <t>Politics and policy</t>
  </si>
  <si>
    <t>Workplace support services and working conditions</t>
  </si>
  <si>
    <t>E.g.,  creating possibilities for building social relations, finding housing, adapt to the different cultural values, solving issues with supportive managers.</t>
  </si>
  <si>
    <t>Provision of social services</t>
  </si>
  <si>
    <t xml:space="preserve">E.g., creating possibilities for  participation in decision-making and information sharing and collective solidarity among healthcare employees. </t>
  </si>
  <si>
    <t>Marine aquaculture and co-managed village fish reserves</t>
  </si>
  <si>
    <t>Boundary organizations</t>
  </si>
  <si>
    <t>Social capital of Social Resilience Cells (SRCs)</t>
  </si>
  <si>
    <t>Urban commons</t>
  </si>
  <si>
    <t>Patterns of social capital and interaction</t>
  </si>
  <si>
    <t>Emotions and religion</t>
  </si>
  <si>
    <t>Community trust, social support, family support, resource distribution, infrastructure</t>
  </si>
  <si>
    <t>Adaptive co-management</t>
  </si>
  <si>
    <t>Engagement with the state</t>
  </si>
  <si>
    <t>Urban green infrastructure</t>
  </si>
  <si>
    <t>Humans as social sensors</t>
  </si>
  <si>
    <t>Biographical and life course patterns</t>
  </si>
  <si>
    <t>Biodiversity strategy, prevention and governance instrumental components</t>
  </si>
  <si>
    <t>Art and design initiatives</t>
  </si>
  <si>
    <t>Discursive and material practices</t>
  </si>
  <si>
    <t>Process of empowerment</t>
  </si>
  <si>
    <t>Place-based social work</t>
  </si>
  <si>
    <t>Methodology for engaging with children and young people</t>
  </si>
  <si>
    <t>Adjustments to school calendar</t>
  </si>
  <si>
    <t>Civil society-municipal collaborations</t>
  </si>
  <si>
    <t>Social investments and legislative policy reforms</t>
  </si>
  <si>
    <t>Occupational attachment, employability and business size and approach</t>
  </si>
  <si>
    <t>High-speed railway</t>
  </si>
  <si>
    <t>Policy, social networks, solidarity.</t>
  </si>
  <si>
    <t>Planning for adaptation, immigration and equity</t>
  </si>
  <si>
    <t>Social services</t>
  </si>
  <si>
    <t xml:space="preserve">Urban space and changes in activity routines. </t>
  </si>
  <si>
    <t xml:space="preserve">Performing, sharing and listening to music </t>
  </si>
  <si>
    <t>Parental nurturance</t>
  </si>
  <si>
    <t>Family support and policy</t>
  </si>
  <si>
    <t>Moral economy</t>
  </si>
  <si>
    <t>Smart cities</t>
  </si>
  <si>
    <t>Education, salaries, surplus to invest and consume</t>
  </si>
  <si>
    <t>Agency, interventions, parental expectations</t>
  </si>
  <si>
    <t>Interventions, social capital, previous volunteering</t>
  </si>
  <si>
    <t>Knowledge, skills,  community networks and relations</t>
  </si>
  <si>
    <t>Modifications to education system</t>
  </si>
  <si>
    <t>Policymaking</t>
  </si>
  <si>
    <t>Place system/attachment</t>
  </si>
  <si>
    <t>Education levels, volunteering, social networks, policy, community engagement</t>
  </si>
  <si>
    <t>Gardening activities</t>
  </si>
  <si>
    <t>Social identity and community support</t>
  </si>
  <si>
    <t>Education, media choices and usage, ideology</t>
  </si>
  <si>
    <t>Collective capacities, social relations, policy</t>
  </si>
  <si>
    <t>Developing own project</t>
  </si>
  <si>
    <t>Developing own project and recognition in the community</t>
  </si>
  <si>
    <t>Policies and employment services</t>
  </si>
  <si>
    <t>Social capital, resource distribution, government support</t>
  </si>
  <si>
    <t>Daily routines and  leadership trust</t>
  </si>
  <si>
    <t>Social stability and insurances</t>
  </si>
  <si>
    <t>Appropriate policies</t>
  </si>
  <si>
    <t>Urban commons/community initiatives</t>
  </si>
  <si>
    <t>Social protection systems</t>
  </si>
  <si>
    <t>Interplay between individual and structural protective factors</t>
  </si>
  <si>
    <t xml:space="preserve">Support services and social dynamics </t>
  </si>
  <si>
    <t>Several</t>
  </si>
  <si>
    <t>Purchasing power</t>
  </si>
  <si>
    <t>Rural-urban migration</t>
  </si>
  <si>
    <t>Sub-Saharan Africa</t>
  </si>
  <si>
    <t>Denmark, Germany, The Netherlands, France, England, Norway, Spain</t>
  </si>
  <si>
    <t>Context</t>
  </si>
  <si>
    <t>Africa</t>
  </si>
  <si>
    <t>Not specified</t>
  </si>
  <si>
    <t xml:space="preserve">Germany &amp; the U.K. </t>
  </si>
  <si>
    <t>Urban Studies</t>
  </si>
  <si>
    <t>Exclusion criteria</t>
  </si>
  <si>
    <t>Individual &amp; Community</t>
  </si>
  <si>
    <t>Chronic shocks</t>
  </si>
  <si>
    <t>Environmental and social shocks</t>
  </si>
  <si>
    <t>Urbanization and climate change</t>
  </si>
  <si>
    <t>Weather variability and extreme weather</t>
  </si>
  <si>
    <t>Business eviction and relocation</t>
  </si>
  <si>
    <t>The Great Recession and middle class relocation</t>
  </si>
  <si>
    <t>Social inequality and poverty</t>
  </si>
  <si>
    <t>Lack of public policies and  investments</t>
  </si>
  <si>
    <t>Social &amp; Environmental change</t>
  </si>
  <si>
    <t>Climate change,
Commercial and illegal fisheries</t>
  </si>
  <si>
    <t>Infrastructure &amp; Urban planning</t>
  </si>
  <si>
    <t>Author's types of resilience</t>
  </si>
  <si>
    <t>Author's definition of types</t>
  </si>
  <si>
    <t>Empirical examples</t>
  </si>
  <si>
    <t>2013-2014</t>
  </si>
  <si>
    <t>Capacity to successfully deal with threats.</t>
  </si>
  <si>
    <t>Ability to absorb shocks.</t>
  </si>
  <si>
    <t>Grand Total</t>
  </si>
  <si>
    <t>Year of publication</t>
  </si>
  <si>
    <t>Total references</t>
  </si>
  <si>
    <t>Unit of resilience</t>
  </si>
  <si>
    <t>2015 refugee "crisis"</t>
  </si>
  <si>
    <t>Domestically abused women in poverty</t>
  </si>
  <si>
    <t>Poverty and
violence</t>
  </si>
  <si>
    <t>Threats and changes affecting fishing dependent communities</t>
  </si>
  <si>
    <t>No focus on human resilience</t>
  </si>
  <si>
    <r>
      <t>"</t>
    </r>
    <r>
      <rPr>
        <i/>
        <sz val="11"/>
        <color theme="1"/>
        <rFont val="Calibri"/>
        <family val="2"/>
        <scheme val="minor"/>
      </rPr>
      <t>the capacity of regions to adapt to the shock of the crisis and gradually return to prior conditions".</t>
    </r>
  </si>
  <si>
    <t>Urban system's ability to absorb and adapt to external disturbances and shocks while maintaining its original characteristics, structure and key functions (Chen, Lou, &amp; Wang, 2020).</t>
  </si>
  <si>
    <t>Year of study</t>
  </si>
  <si>
    <t xml:space="preserve">Unit of resilience </t>
  </si>
  <si>
    <t>Psychology, Clinical; Social Sciences, Interdiciplinary</t>
  </si>
  <si>
    <t>Social Work</t>
  </si>
  <si>
    <t>Political Science</t>
  </si>
  <si>
    <t>Environmental Studies; Urban Studies</t>
  </si>
  <si>
    <t>Development Studies; Environmental Studies; Regional &amp; Urban Planning; Urban Studies</t>
  </si>
  <si>
    <t>Geography; Social Sciences, Interdiciplinary</t>
  </si>
  <si>
    <t>Economics</t>
  </si>
  <si>
    <t>Public Administration</t>
  </si>
  <si>
    <t>Anthropology; Environmental Studies; Sociology</t>
  </si>
  <si>
    <t>Social Sciences, Interdiciplinary</t>
  </si>
  <si>
    <t>Geography; Political Science</t>
  </si>
  <si>
    <t>Anthropology</t>
  </si>
  <si>
    <t>Development Studies; Environmental Studies; Regional &amp; Urban Planning; Sociology</t>
  </si>
  <si>
    <t>Humanities, Multidiciplinary; Social Sciences, Interdiciplinary</t>
  </si>
  <si>
    <t>Environmental Studies; Regional &amp; Urban Planning; Urban Studies</t>
  </si>
  <si>
    <t>Social Issues; Social Sciences, Interdiciplinary; Sociology</t>
  </si>
  <si>
    <t>Sociology</t>
  </si>
  <si>
    <t>Demography; Geography</t>
  </si>
  <si>
    <t>Geography; Sociology</t>
  </si>
  <si>
    <t>International Relations; Political Science</t>
  </si>
  <si>
    <t>Green &amp; Sustainable Science &amp; Technology; Environmental Studies; Geography; Regional &amp; Urban Planning; Urban Studies</t>
  </si>
  <si>
    <t>Economics; Management; Operations research &amp; Management Science</t>
  </si>
  <si>
    <t>Social Issues; Social Sciences, Interdiciplinary</t>
  </si>
  <si>
    <t>Regional &amp; Urban Planning; Urban Studies</t>
  </si>
  <si>
    <t>Demography; Ethnic Studies</t>
  </si>
  <si>
    <t>Demography</t>
  </si>
  <si>
    <t>Economics; Health Care Sciences &amp; Services; Health Policy &amp; Services</t>
  </si>
  <si>
    <t>Women's Studies</t>
  </si>
  <si>
    <t>Environmental Studies; Geography; Regional &amp; Urban Planning; Urban Studies</t>
  </si>
  <si>
    <t>International Relations; Political Science; Sociology</t>
  </si>
  <si>
    <t>Psychiatry; Social Work</t>
  </si>
  <si>
    <t>Environmental Studies; Social Sciences, Interdiciplinary</t>
  </si>
  <si>
    <t>Public, Environmental &amp; Occupational Health; Information Science &amp; Library Science; Social Sciences, Interdiciplinary; Social Sciences, Biomedical</t>
  </si>
  <si>
    <t>History; History Of Social Sciences; Urban Studies</t>
  </si>
  <si>
    <t>Business; Economics; Management</t>
  </si>
  <si>
    <t>Architecture; Regional &amp; Urban Planning; Urban Studies</t>
  </si>
  <si>
    <t>Ecology; Environmental Studies; Geography; Geography, Physical; Regional &amp; Urban Planning; Urban Studies</t>
  </si>
  <si>
    <t>Environmental Studies; Sociology</t>
  </si>
  <si>
    <t>Family Studies; Psychology, Developmental; Psychiatry</t>
  </si>
  <si>
    <t>Area Studies; Political Science</t>
  </si>
  <si>
    <t>Communication; Sociology</t>
  </si>
  <si>
    <t>Development Studies; Public Administration; Social Issues; Social Work</t>
  </si>
  <si>
    <t>Environmental Sciences; Environmental Studies; Geography; Regional &amp; Urban Planning; Urban Studies</t>
  </si>
  <si>
    <t>Political Science; Sociology</t>
  </si>
  <si>
    <t>Architecture; Environmental Studies; Urban Studies</t>
  </si>
  <si>
    <t>Social Issues; Social Work</t>
  </si>
  <si>
    <t>Social Sciences, Interdiciplinary; Sociology</t>
  </si>
  <si>
    <t>E.g., Cultural challenges and changes regarding intimacy and sexual notions, transnational civil society to govern essential medication, changes in global trade regime to promote self-sustaining societies, get societies to abstain from sex, secularisation.</t>
  </si>
  <si>
    <t>Risk</t>
  </si>
  <si>
    <t>Resource</t>
  </si>
  <si>
    <t>Outcome: well-being</t>
  </si>
  <si>
    <t>van der Schoor et al., (2022)</t>
  </si>
  <si>
    <t>Gooch et al., (2012)</t>
  </si>
  <si>
    <t>Fu et al., (2023)</t>
  </si>
  <si>
    <t>Acuti et al., (2020)</t>
  </si>
  <si>
    <t>Wang et al., (2023)</t>
  </si>
  <si>
    <t>Szaboova et al., (2022)</t>
  </si>
  <si>
    <t>Smith et al., (2012b)</t>
  </si>
  <si>
    <t>Johnson et al., (2014)</t>
  </si>
  <si>
    <t>Porter et al., (2008)</t>
  </si>
  <si>
    <t>Dagdeviren et al., (2020)</t>
  </si>
  <si>
    <t>Outcome: maintnance/recovery (holding  on to the level)</t>
  </si>
  <si>
    <t>Fahlberg et al., (2020)</t>
  </si>
  <si>
    <t>Khatibi et al., (2019)</t>
  </si>
  <si>
    <t>Humprecht et al., (2023)</t>
  </si>
  <si>
    <t>Smith et al., (2012a)</t>
  </si>
  <si>
    <t>Active element (policy/state/external involvement)</t>
  </si>
  <si>
    <t>Agency (individual/family)</t>
  </si>
  <si>
    <t>Marshall et al., (2007)</t>
  </si>
  <si>
    <t>Assman et al., (2021)</t>
  </si>
  <si>
    <t>Quimby et al., (2023)</t>
  </si>
  <si>
    <t>Bouzarovski et al., (2011)</t>
  </si>
  <si>
    <t>Feinberg et al., (2023)</t>
  </si>
  <si>
    <t>Singh et al., (2022)</t>
  </si>
  <si>
    <t>Jia et al., (2021)</t>
  </si>
  <si>
    <t>Kourtit et al., (2022)</t>
  </si>
  <si>
    <t>Shi et al., (2022)</t>
  </si>
  <si>
    <t>Zhou et al., (2021)</t>
  </si>
  <si>
    <t>Paidakaki &amp; Moualert (2018)</t>
  </si>
  <si>
    <t>Melamed et al., (2019)</t>
  </si>
  <si>
    <t>Winarnita et al., (2022)</t>
  </si>
  <si>
    <t>Vigoda-Gadot et al., (2023)</t>
  </si>
  <si>
    <t>Gaspar et al., (2023)</t>
  </si>
  <si>
    <t>Fernandez-Prados et al., (2021)</t>
  </si>
  <si>
    <t>Champlin et al., (2023)</t>
  </si>
  <si>
    <t>Preston et al., (2022)</t>
  </si>
  <si>
    <t>Podgorska et al., (2023)</t>
  </si>
  <si>
    <t>Franke &amp; Elliot (2021)</t>
  </si>
  <si>
    <t>Paidakaki et al., (2022)</t>
  </si>
  <si>
    <t>Mittermueller et al., (2021</t>
  </si>
  <si>
    <t>Furqan et al., (2023)</t>
  </si>
  <si>
    <t>Calvo &amp; Bejarno (2022)</t>
  </si>
  <si>
    <t>Yue et al., (2020)</t>
  </si>
  <si>
    <t>Wang et al., (2022)</t>
  </si>
  <si>
    <t>Vazquez et al., (2023)</t>
  </si>
  <si>
    <t>Kholaif et al., (2023)</t>
  </si>
  <si>
    <t>Discipline</t>
  </si>
  <si>
    <t>Environmental Studies</t>
  </si>
  <si>
    <t xml:space="preserve">Geography </t>
  </si>
  <si>
    <t>Regional &amp; Urban Planning</t>
  </si>
  <si>
    <t xml:space="preserve">Environmental Sciences  </t>
  </si>
  <si>
    <t>Geography</t>
  </si>
  <si>
    <t>Social Issues</t>
  </si>
  <si>
    <t>Development Studies</t>
  </si>
  <si>
    <t>Psychology, Clinical</t>
  </si>
  <si>
    <t>Architecture</t>
  </si>
  <si>
    <t>International Relations</t>
  </si>
  <si>
    <t>Communication</t>
  </si>
  <si>
    <t>Area Studies</t>
  </si>
  <si>
    <t>Psychology, Developmental</t>
  </si>
  <si>
    <t xml:space="preserve">Family Studies </t>
  </si>
  <si>
    <t>Psychiatry</t>
  </si>
  <si>
    <t xml:space="preserve">Environmental Studies </t>
  </si>
  <si>
    <t>Geography, Physical</t>
  </si>
  <si>
    <t>Ecology</t>
  </si>
  <si>
    <t>Business</t>
  </si>
  <si>
    <t>Management</t>
  </si>
  <si>
    <t>History Of Social Sciences</t>
  </si>
  <si>
    <t>History</t>
  </si>
  <si>
    <t>Information Science &amp; Library Science</t>
  </si>
  <si>
    <t>Public, Environmental &amp; Occupational Health</t>
  </si>
  <si>
    <t>Social Sciences, Biomedical</t>
  </si>
  <si>
    <t>Green &amp; Sustainable Science &amp; Technology</t>
  </si>
  <si>
    <t>Ethnic Studies</t>
  </si>
  <si>
    <t>Behavioral Sciences; Genetics &amp; Heredity; Psychology, Multidiciplinary</t>
  </si>
  <si>
    <t>Genetics &amp; Heredity</t>
  </si>
  <si>
    <t>Behavioral Sciences</t>
  </si>
  <si>
    <t>Operations research &amp; Management Science</t>
  </si>
  <si>
    <t>Health Care Sciences &amp; Services</t>
  </si>
  <si>
    <t>Health Policy &amp; Services</t>
  </si>
  <si>
    <t>Urban deficiencies</t>
  </si>
  <si>
    <t>Structural economic change in the fishing industry</t>
  </si>
  <si>
    <t>Social capital &amp; Trust</t>
  </si>
  <si>
    <t>Population health/well-being</t>
  </si>
  <si>
    <t>Population wellness</t>
  </si>
  <si>
    <t>Post-traumatic growth/well-being</t>
  </si>
  <si>
    <t>Women's well-being</t>
  </si>
  <si>
    <t>Public health and well-being</t>
  </si>
  <si>
    <t>Vulnerability to the disease</t>
  </si>
  <si>
    <t>Social stability and 
prevention of additional disruptive events</t>
  </si>
  <si>
    <t>Well-being and integration</t>
  </si>
  <si>
    <t>Collective empowerment and identification</t>
  </si>
  <si>
    <r>
      <t>Well-being and
s</t>
    </r>
    <r>
      <rPr>
        <sz val="11"/>
        <rFont val="Calibri"/>
        <family val="2"/>
        <scheme val="minor"/>
      </rPr>
      <t>urvival strategies</t>
    </r>
  </si>
  <si>
    <t>Livelihood development and implementation</t>
  </si>
  <si>
    <t>Redevelopment and disaster prevention issues</t>
  </si>
  <si>
    <t>Integration and
increased competence</t>
  </si>
  <si>
    <t>Economic recovery and development</t>
  </si>
  <si>
    <t xml:space="preserve">Rebuilding lives and restoring social equilibrium </t>
  </si>
  <si>
    <t>Humanities, Multidisciplinary</t>
  </si>
  <si>
    <t>Psychology, Multidisciplinary</t>
  </si>
  <si>
    <t>Social Sciences, Interdisciplinary</t>
  </si>
  <si>
    <t>Theoretical</t>
  </si>
  <si>
    <t>Total</t>
  </si>
  <si>
    <t>Row Labels</t>
  </si>
  <si>
    <t>Count of Reference</t>
  </si>
  <si>
    <t>Outcome: improvement (improving the situation/level of outcome)</t>
  </si>
  <si>
    <t>Other (single paper)</t>
  </si>
  <si>
    <t>Percentage</t>
  </si>
  <si>
    <t>Any outcome</t>
  </si>
  <si>
    <t>Any Mechanism</t>
  </si>
  <si>
    <t>1  = aspect is explicit in the definition</t>
  </si>
  <si>
    <t>Empty = No explicit definition was given</t>
  </si>
  <si>
    <t>Busic-Sontic &amp; Schubert (2023)</t>
  </si>
  <si>
    <t>Imperiale &amp; Vanclay (2023)</t>
  </si>
  <si>
    <t>Benitez-Avila et al., (2023)</t>
  </si>
  <si>
    <t>de Frutos &amp; Garcia (2023)</t>
  </si>
  <si>
    <t>Kruger et al., (2023)</t>
  </si>
  <si>
    <t>Pandey &amp; Ghosh (2023)</t>
  </si>
  <si>
    <t>Society</t>
  </si>
  <si>
    <r>
      <t>Social capital</t>
    </r>
    <r>
      <rPr>
        <sz val="11"/>
        <color theme="1"/>
        <rFont val="Calibri"/>
        <family val="2"/>
        <scheme val="minor"/>
      </rPr>
      <t xml:space="preserve">: Social cohesion, social support, and social networks.
</t>
    </r>
    <r>
      <rPr>
        <i/>
        <sz val="11"/>
        <color theme="1"/>
        <rFont val="Calibri"/>
        <family val="2"/>
        <scheme val="minor"/>
      </rPr>
      <t>Social mechanisms</t>
    </r>
    <r>
      <rPr>
        <sz val="11"/>
        <color theme="1"/>
        <rFont val="Calibri"/>
        <family val="2"/>
        <scheme val="minor"/>
      </rPr>
      <t xml:space="preserve">: community's knowledge and awareness of risks and skills, efficacy in problem-solving, or information mechanisms within societal units.
</t>
    </r>
    <r>
      <rPr>
        <i/>
        <sz val="11"/>
        <color theme="1"/>
        <rFont val="Calibri"/>
        <family val="2"/>
        <scheme val="minor"/>
      </rPr>
      <t>Social equity</t>
    </r>
    <r>
      <rPr>
        <sz val="11"/>
        <color theme="1"/>
        <rFont val="Calibri"/>
        <family val="2"/>
        <scheme val="minor"/>
      </rPr>
      <t xml:space="preserve">: social equality indicators and availability of and access to services to cover basic needs. 
</t>
    </r>
    <r>
      <rPr>
        <i/>
        <sz val="11"/>
        <color theme="1"/>
        <rFont val="Calibri"/>
        <family val="2"/>
        <scheme val="minor"/>
      </rPr>
      <t>Social beliefs</t>
    </r>
    <r>
      <rPr>
        <sz val="11"/>
        <color theme="1"/>
        <rFont val="Calibri"/>
        <family val="2"/>
        <scheme val="minor"/>
      </rPr>
      <t xml:space="preserve">: cultural and religion-related norms and values.
</t>
    </r>
  </si>
  <si>
    <t>Humanities, Multidisciplinary; Social Sciences, Interdisciplinary</t>
  </si>
  <si>
    <t>Netherlands</t>
  </si>
  <si>
    <r>
      <rPr>
        <i/>
        <sz val="11"/>
        <color theme="1"/>
        <rFont val="Calibri"/>
        <family val="2"/>
        <scheme val="minor"/>
      </rPr>
      <t>Mastery</t>
    </r>
    <r>
      <rPr>
        <sz val="11"/>
        <color theme="1"/>
        <rFont val="Calibri"/>
        <family val="2"/>
        <scheme val="minor"/>
      </rPr>
      <t xml:space="preserve">: a forward-looking disposition empowering individuals to believe in their own capacity to shape their future.
</t>
    </r>
    <r>
      <rPr>
        <i/>
        <sz val="11"/>
        <color theme="1"/>
        <rFont val="Calibri"/>
        <family val="2"/>
        <scheme val="minor"/>
      </rPr>
      <t>Positive adaptation</t>
    </r>
    <r>
      <rPr>
        <sz val="11"/>
        <color theme="1"/>
        <rFont val="Calibri"/>
        <family val="2"/>
        <scheme val="minor"/>
      </rPr>
      <t>: coping and moving on in the face of continuous and repeated stressors.</t>
    </r>
  </si>
  <si>
    <r>
      <t>"</t>
    </r>
    <r>
      <rPr>
        <i/>
        <sz val="11"/>
        <color theme="1"/>
        <rFont val="Calibri"/>
        <family val="2"/>
        <scheme val="minor"/>
      </rPr>
      <t>the capacity to resist major disruptions that strike individuals’ lives at specific moments and that require great resolve and capacity to restore the balance and wellbeing existing before the disruption, or at least adapt to it collectively</t>
    </r>
    <r>
      <rPr>
        <sz val="11"/>
        <color theme="1"/>
        <rFont val="Calibri"/>
        <family val="2"/>
        <scheme val="minor"/>
      </rPr>
      <t>".</t>
    </r>
  </si>
  <si>
    <t>2010-2020</t>
  </si>
  <si>
    <t xml:space="preserve">E.g., unemployment, social transfers, relative poverty, deprivation, households with low work-intensity, households with poverty-level wages. </t>
  </si>
  <si>
    <t>Revista Espanola de Investigaciones Sociologicas</t>
  </si>
  <si>
    <t>Social capital, social competence and values, social equity, and social beliefs.</t>
  </si>
  <si>
    <t>Social resilience</t>
  </si>
  <si>
    <r>
      <t>"</t>
    </r>
    <r>
      <rPr>
        <i/>
        <sz val="11"/>
        <color theme="1"/>
        <rFont val="Calibri"/>
        <family val="2"/>
        <scheme val="minor"/>
      </rPr>
      <t>capacity of individuals, communities, institutions, businesses, and systems within a city to survive, adapt, and grow regardless of the kinds of chronic stress and acute shocks they experience</t>
    </r>
    <r>
      <rPr>
        <sz val="11"/>
        <color theme="1"/>
        <rFont val="Calibri"/>
        <family val="2"/>
        <scheme val="minor"/>
      </rPr>
      <t>" (Spaans and Waterhout, 2017, p. 109).</t>
    </r>
  </si>
  <si>
    <t>Long-lasting social issues</t>
  </si>
  <si>
    <t>Positive adaptation</t>
  </si>
  <si>
    <t>Social ties and socio-economic status.</t>
  </si>
  <si>
    <r>
      <t>"</t>
    </r>
    <r>
      <rPr>
        <i/>
        <sz val="11"/>
        <color theme="1"/>
        <rFont val="Calibri"/>
        <family val="2"/>
        <scheme val="minor"/>
      </rPr>
      <t>The capacity of a social system (such as community, region, or nation) to return or bounce back to its original state</t>
    </r>
    <r>
      <rPr>
        <sz val="11"/>
        <color theme="1"/>
        <rFont val="Calibri"/>
        <family val="2"/>
        <scheme val="minor"/>
      </rPr>
      <t>" (Weichselgartner &amp; Kelman, 2014). "</t>
    </r>
    <r>
      <rPr>
        <i/>
        <sz val="11"/>
        <color theme="1"/>
        <rFont val="Calibri"/>
        <family val="2"/>
        <scheme val="minor"/>
      </rPr>
      <t>the capacity of social entities to cope with an adversity, to adapt to it, and to transform existing structures to cope with future, often unknown adversities</t>
    </r>
    <r>
      <rPr>
        <sz val="11"/>
        <color theme="1"/>
        <rFont val="Calibri"/>
        <family val="2"/>
        <scheme val="minor"/>
      </rPr>
      <t xml:space="preserve">" Keck and Sakdapolrak, 2013; Saja et al., 2018; Copelandet al., 2020). </t>
    </r>
  </si>
  <si>
    <t>0 = aspect not explicit in the definition</t>
  </si>
  <si>
    <t>Poverty, Exclusion &amp; Inequality</t>
  </si>
  <si>
    <t>Labour, Poverty, Inequality</t>
  </si>
  <si>
    <t>COVID-19</t>
  </si>
  <si>
    <t>Prevent.</t>
  </si>
  <si>
    <t>Resist.</t>
  </si>
  <si>
    <t>Recover.</t>
  </si>
  <si>
    <t>Creativity.</t>
  </si>
  <si>
    <t>Cope.</t>
  </si>
  <si>
    <t>Transform.</t>
  </si>
  <si>
    <t>Reactive.</t>
  </si>
  <si>
    <t>Proactive.</t>
  </si>
  <si>
    <t>Persist.</t>
  </si>
  <si>
    <t>Absorb.</t>
  </si>
  <si>
    <t>Resources.</t>
  </si>
  <si>
    <t>Bouncing forward.</t>
  </si>
  <si>
    <t>Social competence/values.</t>
  </si>
  <si>
    <t>Social equity.</t>
  </si>
  <si>
    <t>Social beliefs.</t>
  </si>
  <si>
    <t xml:space="preserve">Anticipate. </t>
  </si>
  <si>
    <t>Bouncing back.</t>
  </si>
  <si>
    <t xml:space="preserve">Predict. </t>
  </si>
  <si>
    <t>Social capital.</t>
  </si>
  <si>
    <t>Mastery.</t>
  </si>
  <si>
    <t>2015-2016, 2008-2014</t>
  </si>
  <si>
    <t>1903-1919</t>
  </si>
  <si>
    <t>2014-2020</t>
  </si>
  <si>
    <t>1969-2008</t>
  </si>
  <si>
    <t>Neighbourhood</t>
  </si>
  <si>
    <r>
      <t>"</t>
    </r>
    <r>
      <rPr>
        <i/>
        <sz val="11"/>
        <color theme="1"/>
        <rFont val="Calibri"/>
        <family val="2"/>
        <scheme val="minor"/>
      </rPr>
      <t>The ability of a community to maintain essentially the same structure, function, purpose, and identity"</t>
    </r>
    <r>
      <rPr>
        <sz val="11"/>
        <color theme="1"/>
        <rFont val="Calibri"/>
        <family val="2"/>
        <scheme val="minor"/>
      </rPr>
      <t>.</t>
    </r>
  </si>
  <si>
    <r>
      <rPr>
        <i/>
        <sz val="11"/>
        <color theme="1"/>
        <rFont val="Calibri"/>
        <family val="2"/>
        <scheme val="minor"/>
      </rPr>
      <t>Perceived social resilience</t>
    </r>
    <r>
      <rPr>
        <sz val="11"/>
        <color theme="1"/>
        <rFont val="Calibri"/>
        <family val="2"/>
        <scheme val="minor"/>
      </rPr>
      <t>: A customer’s social system’s adaptive capacity to absorb
disruptions and reorganize during change</t>
    </r>
    <r>
      <rPr>
        <i/>
        <sz val="11"/>
        <color theme="1"/>
        <rFont val="Calibri"/>
        <family val="2"/>
        <scheme val="minor"/>
      </rPr>
      <t xml:space="preserve"> </t>
    </r>
    <r>
      <rPr>
        <sz val="11"/>
        <color theme="1"/>
        <rFont val="Calibri"/>
        <family val="2"/>
        <scheme val="minor"/>
      </rPr>
      <t xml:space="preserve"> (Ruiz-ballesteros and Ramos-Ballesteros, 2019)</t>
    </r>
  </si>
  <si>
    <t>Individual resilience: the flexibility with which resource users can cope and adapt to changes in resource policy.</t>
  </si>
  <si>
    <r>
      <rPr>
        <i/>
        <sz val="11"/>
        <color theme="1"/>
        <rFont val="Calibri"/>
        <family val="2"/>
        <scheme val="minor"/>
      </rPr>
      <t>Social resilience cells (SRCs)</t>
    </r>
    <r>
      <rPr>
        <sz val="11"/>
        <color theme="1"/>
        <rFont val="Calibri"/>
        <family val="2"/>
        <scheme val="minor"/>
      </rPr>
      <t xml:space="preserve">: housing policy implementers which activate, promote and implement their views on what income target groups, neighbourhoods and housing types should be a priority in post-disaster strategies/policies/programs. </t>
    </r>
  </si>
  <si>
    <t>Successful adaptation facing adversity (Vanderbilt-Adriance &amp; Shaw, 2008).</t>
  </si>
  <si>
    <t>The social factors necessary to cope, adapt and transform in times of crisis (Keck &amp; Sakdapolrak, 2013).</t>
  </si>
  <si>
    <t>Planning and building strategies that are rights based (Coaffee &amp; Fussey, 2015).</t>
  </si>
  <si>
    <r>
      <t xml:space="preserve">Adaptive: </t>
    </r>
    <r>
      <rPr>
        <i/>
        <sz val="11"/>
        <color theme="1"/>
        <rFont val="Calibri"/>
        <family val="2"/>
        <scheme val="minor"/>
      </rPr>
      <t xml:space="preserve">"an alternative scientific and professional strategy approach in which plans
and policies are developed in a context of uncertainty and incomplete knowledge” </t>
    </r>
    <r>
      <rPr>
        <sz val="11"/>
        <color theme="1"/>
        <rFont val="Calibri"/>
        <family val="2"/>
        <scheme val="minor"/>
      </rPr>
      <t>(Ahern, 2013). Prevention: "</t>
    </r>
    <r>
      <rPr>
        <i/>
        <sz val="11"/>
        <color theme="1"/>
        <rFont val="Calibri"/>
        <family val="2"/>
        <scheme val="minor"/>
      </rPr>
      <t xml:space="preserve">the ability to detect, prevent and if necessary handle disruptive challenges” </t>
    </r>
    <r>
      <rPr>
        <sz val="11"/>
        <color theme="1"/>
        <rFont val="Calibri"/>
        <family val="2"/>
        <scheme val="minor"/>
      </rPr>
      <t xml:space="preserve">(Coaffee and Wood, 2006). </t>
    </r>
  </si>
  <si>
    <r>
      <rPr>
        <i/>
        <sz val="11"/>
        <color theme="1"/>
        <rFont val="Calibri"/>
        <family val="2"/>
        <scheme val="minor"/>
      </rPr>
      <t>Coping</t>
    </r>
    <r>
      <rPr>
        <sz val="11"/>
        <color theme="1"/>
        <rFont val="Calibri"/>
        <family val="2"/>
        <scheme val="minor"/>
      </rPr>
      <t xml:space="preserve">: enabling absorption of immediate risks by mobilizing resources available. </t>
    </r>
    <r>
      <rPr>
        <i/>
        <sz val="11"/>
        <color theme="1"/>
        <rFont val="Calibri"/>
        <family val="2"/>
        <scheme val="minor"/>
      </rPr>
      <t>Adaptive</t>
    </r>
    <r>
      <rPr>
        <sz val="11"/>
        <color theme="1"/>
        <rFont val="Calibri"/>
        <family val="2"/>
        <scheme val="minor"/>
      </rPr>
      <t xml:space="preserve">: individual being proactive and anticipating and preventing risk, so future well-being becomes likely. </t>
    </r>
    <r>
      <rPr>
        <i/>
        <sz val="11"/>
        <color theme="1"/>
        <rFont val="Calibri"/>
        <family val="2"/>
        <scheme val="minor"/>
      </rPr>
      <t>Transformative</t>
    </r>
    <r>
      <rPr>
        <sz val="11"/>
        <color theme="1"/>
        <rFont val="Calibri"/>
        <family val="2"/>
        <scheme val="minor"/>
      </rPr>
      <t>: raising sociopolitical consciousness, actively being part in civil society organizations and creating social institutions to support their well-being (Keck &amp; Sakdapolrak, 2013, p. 10).</t>
    </r>
  </si>
  <si>
    <r>
      <rPr>
        <i/>
        <sz val="11"/>
        <color theme="1"/>
        <rFont val="Calibri"/>
        <family val="2"/>
        <scheme val="minor"/>
      </rPr>
      <t>Persistability</t>
    </r>
    <r>
      <rPr>
        <sz val="11"/>
        <color theme="1"/>
        <rFont val="Calibri"/>
        <family val="2"/>
        <scheme val="minor"/>
      </rPr>
      <t xml:space="preserve">: coping with immediate threats and restoration of present level of well-being. </t>
    </r>
    <r>
      <rPr>
        <i/>
        <sz val="11"/>
        <color theme="1"/>
        <rFont val="Calibri"/>
        <family val="2"/>
        <scheme val="minor"/>
      </rPr>
      <t>Adaptability</t>
    </r>
    <r>
      <rPr>
        <sz val="11"/>
        <color theme="1"/>
        <rFont val="Calibri"/>
        <family val="2"/>
        <scheme val="minor"/>
      </rPr>
      <t xml:space="preserve">: measures employed to learn from past experiences, anticipate future risks and adjust livelihood accordingly. </t>
    </r>
    <r>
      <rPr>
        <i/>
        <sz val="11"/>
        <color theme="1"/>
        <rFont val="Calibri"/>
        <family val="2"/>
        <scheme val="minor"/>
      </rPr>
      <t>Transformability</t>
    </r>
    <r>
      <rPr>
        <sz val="11"/>
        <color theme="1"/>
        <rFont val="Calibri"/>
        <family val="2"/>
        <scheme val="minor"/>
      </rPr>
      <t>: participation in decision-making processes and to craft institutions to improve individual welfare and foster societal robustness towards future crises (Keck &amp; Sakdapolrak, 2013, p. 10-119.</t>
    </r>
  </si>
  <si>
    <t>Capacity to attend to the most needy (adapt) and the capacity of AAOs to transform themselves as a response to increasing social needs (transform).</t>
  </si>
  <si>
    <t>Absorptive: can be activated immediately after the shock (short-run). Adaptive: assessment of what is changing and what adjustments are necessary in the short to medium term. Transformative: addresses the persistent, fundamental causes of risks through system level changes (social protection mechanisms, essential services, public assets etc.) (Berkes et al., 2003;
Bruneau et al., 2003; Keck and Sakdapolrak, 2013, Bene et al., 2015).</t>
  </si>
  <si>
    <r>
      <rPr>
        <i/>
        <sz val="11"/>
        <color theme="1"/>
        <rFont val="Calibri"/>
        <family val="2"/>
        <scheme val="minor"/>
      </rPr>
      <t>Absorptive</t>
    </r>
    <r>
      <rPr>
        <sz val="11"/>
        <color theme="1"/>
        <rFont val="Calibri"/>
        <family val="2"/>
        <scheme val="minor"/>
      </rPr>
      <t xml:space="preserve">: adopting short-term efforts to cope with shock, often leading to negative outcomes for the well-being. </t>
    </r>
    <r>
      <rPr>
        <i/>
        <sz val="11"/>
        <color theme="1"/>
        <rFont val="Calibri"/>
        <family val="2"/>
        <scheme val="minor"/>
      </rPr>
      <t>Adaptive</t>
    </r>
    <r>
      <rPr>
        <sz val="11"/>
        <color theme="1"/>
        <rFont val="Calibri"/>
        <family val="2"/>
        <scheme val="minor"/>
      </rPr>
      <t xml:space="preserve">: adopting strategies to protect and stabilize one's well-being in the medium or longer term. </t>
    </r>
    <r>
      <rPr>
        <i/>
        <sz val="11"/>
        <color theme="1"/>
        <rFont val="Calibri"/>
        <family val="2"/>
        <scheme val="minor"/>
      </rPr>
      <t>Transformative</t>
    </r>
    <r>
      <rPr>
        <sz val="11"/>
        <color theme="1"/>
        <rFont val="Calibri"/>
        <family val="2"/>
        <scheme val="minor"/>
      </rPr>
      <t xml:space="preserve">: changing one's life in a way that make them less vulnerable in the longer term (Dagdeviren &amp; Donoghue, 2018). </t>
    </r>
    <r>
      <rPr>
        <i/>
        <sz val="11"/>
        <color theme="1"/>
        <rFont val="Calibri"/>
        <family val="2"/>
        <scheme val="minor"/>
      </rPr>
      <t>Anticipation</t>
    </r>
    <r>
      <rPr>
        <sz val="11"/>
        <color theme="1"/>
        <rFont val="Calibri"/>
        <family val="2"/>
        <scheme val="minor"/>
      </rPr>
      <t>: constructing new biographical projects with belief in one's own efficiency  (Bidart 2018; Hitlin &amp; Kirkpatrick Johnson,
2015).</t>
    </r>
  </si>
  <si>
    <r>
      <t>Bouncing back: "</t>
    </r>
    <r>
      <rPr>
        <i/>
        <sz val="11"/>
        <color theme="1"/>
        <rFont val="Calibri"/>
        <family val="2"/>
        <scheme val="minor"/>
      </rPr>
      <t>maintaining identity as  society, the economy, culture, institutions and the environment change</t>
    </r>
    <r>
      <rPr>
        <sz val="11"/>
        <color theme="1"/>
        <rFont val="Calibri"/>
        <family val="2"/>
        <scheme val="minor"/>
      </rPr>
      <t>". 
Bouncing forward: "</t>
    </r>
    <r>
      <rPr>
        <i/>
        <sz val="11"/>
        <color theme="1"/>
        <rFont val="Calibri"/>
        <family val="2"/>
        <scheme val="minor"/>
      </rPr>
      <t>adapting to those changes in useful, positive and constructive ways</t>
    </r>
    <r>
      <rPr>
        <sz val="11"/>
        <color theme="1"/>
        <rFont val="Calibri"/>
        <family val="2"/>
        <scheme val="minor"/>
      </rPr>
      <t>".</t>
    </r>
  </si>
  <si>
    <t>Using perceived deficits and strengths.</t>
  </si>
  <si>
    <r>
      <rPr>
        <i/>
        <sz val="11"/>
        <color theme="1"/>
        <rFont val="Calibri"/>
        <family val="2"/>
        <scheme val="minor"/>
      </rPr>
      <t>Adaptability</t>
    </r>
    <r>
      <rPr>
        <sz val="11"/>
        <color theme="1"/>
        <rFont val="Calibri"/>
        <family val="2"/>
        <scheme val="minor"/>
      </rPr>
      <t xml:space="preserve">: dynamic capacity to move to new, related or alternative trajectory; </t>
    </r>
    <r>
      <rPr>
        <i/>
        <sz val="11"/>
        <color theme="1"/>
        <rFont val="Calibri"/>
        <family val="2"/>
        <scheme val="minor"/>
      </rPr>
      <t>Adaptation</t>
    </r>
    <r>
      <rPr>
        <sz val="11"/>
        <color theme="1"/>
        <rFont val="Calibri"/>
        <family val="2"/>
        <scheme val="minor"/>
      </rPr>
      <t>: a movement towards a pre-conceived path in the short run (Pike, Dawley, and Tomaney 2010).</t>
    </r>
  </si>
  <si>
    <t>E.g., cash benefits that are not conditional on job-seeking (Norwegian disability pension and German housing benefit), personalized and long-term counselling approach, enough time for explanations, questions and reflections during the interactions with PES.</t>
  </si>
  <si>
    <t>E.g. as a researcher, being open to the youth's ideas and contribution, let them explore their creativity and power, when the youth perspective is heard and considered and influences the decision made, the youth were able to make significant contribution due to the feeling of what they were doing was "real".</t>
  </si>
  <si>
    <t>E.g., having the responsibility to develop a project/intervention addressing something of concern for the individual, challenging labels such as "homeless" and "Aboriginal", the communities embracing the youths contribution and respond positively to them, visibility in the community through their projects, being respected as an indicator of a sense of worth, hope for a better future through the projects.</t>
  </si>
  <si>
    <t>E.g. neighbourhood councils and charitable funds, creating standardized procedures.</t>
  </si>
  <si>
    <t>E.g., increasing AAOs targeting specific populations affected by different dimensions of the crisis  (e.g. poverty or unemployment), depending on the effect and intensity of the economic crisis in each country or regions with the higher levels of people at risk for poverty and vulnerability.</t>
  </si>
  <si>
    <t>E.g., accessibility of public spaces and services leading to continuous interactions of people, inclusion of every individual and groups represented within a community, assessing and rating the performance of the economic resources (e.g., restaurants, cafes etc.), availability of green spaces and activities reducing the environmental man-made impact.</t>
  </si>
  <si>
    <t>E.g., informal training for a profession, informal employment, treating medical conditions alone with the help of friends/family, engaging in state apparatus or formal economy, contentious politics or addressing needs of the individual or kinship network to the neighbourhood.</t>
  </si>
  <si>
    <t>E.g. repeated interactions generating social capital and social memory, collective decision-making, cooperative behaviour and planning, collective learning.</t>
  </si>
  <si>
    <t>E.g., interventions such as land litigation cases, family dispute resolution, tailored support for deprived groups, orphans, widows/widowers, and supporting children's schooling through scholarship funds and community halls.</t>
  </si>
  <si>
    <t>E.g., financial security, identifying as a liberal, living closely to others, trust in government or neighbours to "do the right thing" to overcome the crisis.</t>
  </si>
  <si>
    <t>E.g., Attendance at or absence from work/school, visiting malls and banking transactions, urgent calls to local hotlines, movie and theatre attendance rates, traveling abroad, collective fear creating a willingness to act against the threat, and trust in national leaders.</t>
  </si>
  <si>
    <t xml:space="preserve">E.g., water quality guidelines, protocols, willingness to implement regulations, stewardship volunteers, and partnerships. perceptions of social resilience and understanding the importance of leadership and stewardship, social networks between community and government.  </t>
  </si>
  <si>
    <t>E.g., facilitate a positive sense of efficiency and hopeful expectations when reconstructing biographical projects, sharing households (e.g. moving back to parental home), hope.</t>
  </si>
  <si>
    <t>E.g., social connectedness as social belonging, recognition and identity, collective imaginaries specifying standards of behaviour affecting how people can secure help from others and helps people find meaning that can increase their self-assurance, sense of purpose, and well-being. Employment security and unemployment benefits.</t>
  </si>
  <si>
    <t>E.g. prayers, rejection of climate change occurring or relying on God's power to protect land and people.</t>
  </si>
  <si>
    <t>E.g., parent social competence in terms of parent facilitation, positive parent friendship quality/quantity, parent interpersonal competence, and positive teacher-child relationship quality.</t>
  </si>
  <si>
    <t>E.g., fishermen "still fishing" despite the threats, social identity as fishermen pushes necessary changes to adapt to new social and environmental conditions, support from community towards fishermen in terms of charity dinners and relief funds, short-term efforts such as using less bait or minimizing fuel expenses for their boats.</t>
  </si>
  <si>
    <t>E.g., through customer-centric GSCM, managers can address environmental challenges and meet customers' needs, using environmentally friendly products.</t>
  </si>
  <si>
    <t xml:space="preserve">E.g., counselling, guidance provision, teaching to enhance cognitive capacities, practical skill development etc. in 4 welfare state sectors, such as early childhood education and care and long-term care. </t>
  </si>
  <si>
    <t>E.g. social neighbourhood capital, neighbourhood confidence in local governance and presence of local government stability and flexibility.</t>
  </si>
  <si>
    <t>E.g., focusing on small port areas to the same extent as large port areas in protecting local and industrial social systems, prepare escape roads, inclusion of refugees' voices in their everyday life recovery, redevelopment of housing to improve living conditions, improve local traffics and distribution systems to protect sea resources and improve working conditions of fisheries.</t>
  </si>
  <si>
    <t>E.g., decreasing travel distances, increase in transportation costs, relocating some of the everyday destinations at neighbourhood scale.</t>
  </si>
  <si>
    <t>E.g., purchase bigger fishing vessels, securing employment elsewhere by having developed skills in another trade, have confidence in one's ability to develop creative and novel solutions to changing conditions.</t>
  </si>
  <si>
    <t>E.g., vegetation enhances the quality of stay in low-density settings, provide shade and create feelings of enclosure due to the creation of intimate public spaces, tall buildings creating daytime thermal comfort due to shade.</t>
  </si>
  <si>
    <t>E.g., interventions that leverage participation of women in climate change issues, training on climate change and how it is gendered with women being more exposed in comparison to men, designing policies and programs that are gender positive and sensitive, recognizing rural women's knowledge that can foster climate change mitigation, in areas such as water, food security, agriculture etc.</t>
  </si>
  <si>
    <t>E.g. new government structure where the state commits to democratise itself and the economy, creating affordable and good housing, interactions between state agencies and institutional structures and SRCs.</t>
  </si>
  <si>
    <t>E.g., larger strategies implemented, such as National Resilience Development Strategy 2030,  which included developed of the education curriculum, safer school infrastructure, psychosocial support, student-cantered approach to disaster risk reduction (DRR). Also aim to reduce the use of schools as shelters.</t>
  </si>
  <si>
    <t>E.g., Matrilineal and patrilineal rights and obligations in terms of food production and exchange, inclusion and migration of Carolinian neighbours creating economic and educational opportunities, healthcare and access to government services.</t>
  </si>
  <si>
    <t>E.g., Adult Migrant English Program (AMEP) offering settlement courses over topics related to housing, acquiring a drivers license, completing education in terms of courses and apprenticeships, improving their English language skills leading to better employment and salary. Social practices that support people and groups in times of change (community networks), maintaining stable relationships within the community and cultural practices within that community.</t>
  </si>
  <si>
    <t xml:space="preserve">E.g., the right for healthy, culturally appropriate food for all, rejection of privatization of natural resources, food producers and consumers at the centre of decision-making regarding food issues. </t>
  </si>
  <si>
    <t>E.g., early school performance, higher teacher ratings of classroom adjustment, supportive teacher behaviour, parent expectations indication psychological-educational resources.</t>
  </si>
  <si>
    <t xml:space="preserve">E.g., (from the workers part): Generate a form of movement in the financial situation by encourage the person in debt to e.g. open mail or apply for professional debt counselling and follow the pace in which the person can work on their debt problems. </t>
  </si>
  <si>
    <t>E.g., HSR provides a convenient transportation choice for long-distance commuters which reduces traffic risks. HSR enables personnel, goods, maintenance, rescue and disaster response teams to arrive more quickly to their destination. HSR creates more job opportunities and reduce unemployment rates along the rail line.</t>
  </si>
  <si>
    <t>E.g. IESS research on Indigenous heritages and traditions, focusing on moral relationships connecting humans to animals, plants and habitats, reclamation of Indigenous lands and waters, spirituality, lowering carbon footprints, achieving gender justice, strengthening the sense of responsibility.</t>
  </si>
  <si>
    <t>E.g., large-scale educational programs to reach the population at large and help understand the violence process and ways they might support loved ones, programs for abused women including support from and provision to similar others that can support these women, mental health counselling, child care.</t>
  </si>
  <si>
    <t>E.g., a sense of belonging to a place, community engagement tailored to the pandemic such as social activities, volunteering in the neighbourhood, belief in overcoming the pandemic, receiving reliable information on the pandemic, and sharing a cultural belief system.</t>
  </si>
  <si>
    <t xml:space="preserve">E.g., interaction with primary connections such as immediate neighbours, neighbourhood cohesion, membership in voluntary associations that are political, sports related, or a union. </t>
  </si>
  <si>
    <t>Ireland</t>
  </si>
  <si>
    <t>Socio-ecological issues</t>
  </si>
  <si>
    <t>High-risk adolescents</t>
  </si>
  <si>
    <t>Racialized and feminized labour migrants</t>
  </si>
  <si>
    <t>Social engagement and behaviour</t>
  </si>
  <si>
    <t>Neighbourhood affection</t>
  </si>
  <si>
    <t>Travel behaviour</t>
  </si>
  <si>
    <t>Coping mechanisms and urban autopoiesis</t>
  </si>
  <si>
    <t>Cultural repertoires</t>
  </si>
  <si>
    <t>Public personnel management dynamics</t>
  </si>
  <si>
    <t>Individual decision-making and access into fishing industry</t>
  </si>
  <si>
    <t>Counselling and support</t>
  </si>
  <si>
    <t>Risk: COVID-19. 
Explanatory factors: policy developments.
Outcome: vulnerability of migrant groups in terms of border restrictions and closures.</t>
  </si>
  <si>
    <t>Risk: environmental and social shocks. 
Explanatory factors: biodiversity strategy, and prevention and governance instrumental components. 
Outcome: achieving the Sustainable Development Goals (SDGs) set by companies to achieve urban resilience.</t>
  </si>
  <si>
    <t>Risk: major anxieties and social problems due to the COVID-19 pandemic. 
Explanatory factors: participative and supporting governance, resource accessibility and citizen participation and lawfulness. 
Outcome: stability of communities and ability to prevent additional disruptive events during terrible crisis times.</t>
  </si>
  <si>
    <t>Risk: increasing foreign relations.
Explanatory factors: Menorca's megalithic structures (Taulas) - visible monuments. 
Outcome: distinct identity throughout the Roman epoch.</t>
  </si>
  <si>
    <t>Risk: COVID-19.
Explanatory factors: policy, social networks, solidarity.
Outcome: vulnerabilities to the disease and to policies and other responses to COVID-19.</t>
  </si>
  <si>
    <t>Risk: COVID-19 pandemic. 
Explanatory factors: local-wisdom-based social capital.
Outcome: preventing the spread of COVID-19 pandemic.</t>
  </si>
  <si>
    <t>Risk: unemployment among young people. 
Explanatory factors: public employment services (PES). 
Outcome: finding meaningful work.</t>
  </si>
  <si>
    <t>Risk: barriers in working with and doing research on marginalized young people. 
Explanatory factors: methodologies informed by an awareness of engaging with children and young people. 
Outcome: preventing the creating of new and transformative knowledge.</t>
  </si>
  <si>
    <t>Risk: marginalization among indigenous young people. 
Explanatory factors: safety, valued contribution, responsive community. 
Outcome: emerging new opportunities, identities and ways of relating.</t>
  </si>
  <si>
    <t>Risk: marginalization among indigenous young people. 
Explanatory factors: power, agency and being author's of one's own solutions, non-totalising identity, civic connection, public space, respect and trust, hope. 
Outcome: change within and beyond the community.</t>
  </si>
  <si>
    <t>Risk: COVID-19 pandemic. 
Explanatory factors: boundary organizations, i.e. organizations facilitating collaboration and information flow between different societal domains. 
Outcome: co-evolution of boundary organizations.</t>
  </si>
  <si>
    <t>Risk: socio-spatial change in the built environment of post-communist cities. 
Explanatory factors: Development of apartment building extensions (ABE). 
Outcome: transformation of political, economic and technical structures, and living conditions, in line with a changing environment.</t>
  </si>
  <si>
    <t>Risk: social misrecognition of the homeless during the COVID-19 pandemic. 
Explanatory factors: socio-educational staff and coordination figures working in the support services, and social dynamics.  
Outcome: well-being and social reintegration of the homeless.</t>
  </si>
  <si>
    <t>Risk: first COVID-19 lockdown.
Explanatory factors: performing, sharing and listening to music from and on balconies. 
Outcome: collective empowerment and new patterns for membership and identification with the community.</t>
  </si>
  <si>
    <t>Risk: empty apartments and streets in eco-cities. 
Explanatory factors: considering scale when analysing eco-cities futures and redefine eco-cities and consider evaluation, performance and monitoring frameworks. 
Outcome: eco-cities with "new urban poor" and "worker" cities.</t>
  </si>
  <si>
    <t xml:space="preserve">Risk: COVID-19 pandemic. 
Explanatory factors: urban space, changes in activity routines. 
Outcome: public health and well-being. </t>
  </si>
  <si>
    <t>Risk: young adults with visual impairments. 
Explanatory factors: interplay between individual and structural protective factors. 
Outcome: employment inclusion.</t>
  </si>
  <si>
    <t>Risk: vulnerability considered a problem to be solved or a feature to be avoided in design disciplines. 
Explanatory factors: art and design initiatives. 
Outcome: fostering vulnerability and interpersonal relations.</t>
  </si>
  <si>
    <t>Risk: COVID-19 pandemic. 
Explanatory factors: prepared welfare system. 
Outcome: unprepared systems of health care and social protection.</t>
  </si>
  <si>
    <t>Risk: financial crisis of 2008. 
Explanatory factors: resourced and experienced social action organizations.
Outcome: development of urban spatial structures.</t>
  </si>
  <si>
    <t>Risk: 2008 economic crisis.  
Explanatory factors: labour markets and social protection systems.
Outcome: increased vulnerabilities among families and financial institutions.</t>
  </si>
  <si>
    <t>Risk: post-disaster housing environment as a result of a breakdown of global systems. 
Explanatory factors: inclusivity of users' preferences and expectations. 
Outcome: level of functionality of the housing environment.</t>
  </si>
  <si>
    <t xml:space="preserve">Risk: inefficiency and poor functioning of the city system and its parts. 
Explanatory factors: urban commons/community initiatives. 
Outcome: increased quality of the urban system. </t>
  </si>
  <si>
    <t>Risk: chronic shocks, i.e. constantly reoccurring disasters resulting in concentrated poverty and violence. 
Explanatory factors: engagement with the state or formal economy, politics and collectivity. 
Outcome: well-being and survival strategies.</t>
  </si>
  <si>
    <t>Risk: socio-ecological issues. 
Explanatory factors: urban commons, i.e. processes of co-production and collective governance. 
Outcome: lack of social capital.</t>
  </si>
  <si>
    <t>Risk: national governance contexts of low investment and no specific public policies. 
Explanatory factors: appropriate policies. 
Outcome: depopulation and as a result of economic and social decline.</t>
  </si>
  <si>
    <t>Risk: COVID-19. 
Explanatory factors: political confidence and communication. 
Outcome: ability to cope with a prolongation of the state of emergency and lockdown.</t>
  </si>
  <si>
    <t>Risk: conflict-induced displacement and political violence post 9/11 "Wars on Terror". 
Explanatory factors: offers of immediate emergency relief, shelter and respect
Outcome: capacity to develop and implement alternative and sustainable livelihoods in different spaces.</t>
  </si>
  <si>
    <t>Risk: weather variability and extreme weather. 
Explanatory factors: adjustment to school calendar. 
Outcome: children's ability to attend school.</t>
  </si>
  <si>
    <t>Risk: social inequality and poverty. 
Explanatory factors: traditional authority led by elderly. 
Outcome: social development.</t>
  </si>
  <si>
    <t xml:space="preserve">Risk: AIDS pandemic.
Explanatory factors: Politics and policy.
Outcome: reformulating political scientific theorising of AIDS. </t>
  </si>
  <si>
    <t>Risk: COVID-19 pandemic. 
Explanatory factors: levels of empathy, alienation and trust. 
Outcome: levels of optimism to resolve the public health crisis.</t>
  </si>
  <si>
    <t>Risk: 2015 "refugee crisis". 
Explanatory factors: civil society-municipal collaborations. 
Outcome: social inclusion and cohesion.</t>
  </si>
  <si>
    <t>Risk: COVID-19 pandemic. 
Explanatory factors: social stability, social security and risk response capability. 
Outcome: sustainable urban development.</t>
  </si>
  <si>
    <t>Risk:  challenges in the development and achievement of Sustainable development Goals (SDGs) in the village context. 
Explanatory factors: village accountability and government incentives. 
Outcome: village development.</t>
  </si>
  <si>
    <t>Risk: the critical period of the second Al-Aqsa Intifada. 
Explanatory factors: daily routines, economic conduct, manifestations of distress and recreation and leisure, collective fear, political and institutional trust. 
Outcome: population wellness.</t>
  </si>
  <si>
    <t>Risk: social and economic disadvantage among marginalized indigenous young men. 
Explanatory factors: having agency and developing a project on their own. 
Outcome: change in the community through e.g., greater community connectedness and ways to deal with issues of juvenile justice.</t>
  </si>
  <si>
    <t>Risk: public health crisis - COVID-19 pandemic. 
Explanatory factors: humans as social sensors. 
Outcome: social perceptions of systemic risks.</t>
  </si>
  <si>
    <t>Risk: development issues.
Explanatory factors: effective dialogue and participation within the field of risk communication and decision-making.
Outcome: societal development.</t>
  </si>
  <si>
    <t>Risk: water quality decline due to catchment-derived pollution. 
Explanatory factors: adaptive co-management. 
Outcome: development of community-driven indicators.</t>
  </si>
  <si>
    <t>Risk: the "Great Recession" (2008-13). 
Explanatory factors: biographical and life course patterns. 
Outcome: experiences of the crisis and anticipation of the future.</t>
  </si>
  <si>
    <t>Risk: many kinds of challenges, such as chronic illnesses, health inequalities, and social and political change.
Explanatory factors: collective capacities, social relations, and policy.
Outcome: population health/well-being.</t>
  </si>
  <si>
    <t>Risk: Climate change. 
Explanatory factors: emotions and religiosity. 
Outcome: help to cope with worry over land, fear of rising sea levels and sadness over worst-case scenario thinking.</t>
  </si>
  <si>
    <t>Risk: disinformation on social media related to the COVID-19 pandemic, climate change and immigration. 
Explanatory factors: political and information environments, and education.
Outcome: ignoring or disregarding disinformation.</t>
  </si>
  <si>
    <t>Risk: refugee camp setting of scarcity. 
Explanatory factors: kinship networks. 
Outcome: collective imaginaries making life more bearable.</t>
  </si>
  <si>
    <t>Risk: poor social functioning due to ADHD, such as child externalizing- and internalizing behaviour and negative parenting. 
Explanatory factors: parent and teacher processes. 
Outcome: social competence.</t>
  </si>
  <si>
    <t>Risk: successive economic shocks. 
Explanatory factors: policies, programmes and other interventions. Outcome: transformation into a service-based economy.</t>
  </si>
  <si>
    <t>Risk: threats and changes affecting fishing dependent communities over time (e.g. price of fuel and bait going up). 
Explanatory factors: survival, social identity, diversification, getting by and optimism. 
Outcome: well-being.</t>
  </si>
  <si>
    <t>Risk: COVID-19. 
Explanatory factors: gardening activities. 
Outcome: loneliness and loss of community.</t>
  </si>
  <si>
    <t>Risk: the historic centre's deterioration due to factors such as economic crisis 2007-2008 and relocation of the middle class to suburbia. 
Explanatory factors: coping mechanisms and urban autopoiesis (i.e. enabling a system with its residents to develop by itself).
Outcome: Athen's destiny.</t>
  </si>
  <si>
    <t>Risk: vulnerable and deprived communities.
Explanatory factors: education levels, volunteering, social networks, non-market transactions, policy.
Outcome: success in the formal and informal economies.</t>
  </si>
  <si>
    <t>Risk: drought. 
Explanatory factors: provision of social services. 
Outcome: reduce stresses and tensions caused by drought.</t>
  </si>
  <si>
    <t xml:space="preserve">Risk: fear uncertainty towards COVID-19 pandemic. 
Explanatory factors: customer-centric green supply chain management (GSCM). 
Outcome: perceived customer resilience (environmental, financial and social). </t>
  </si>
  <si>
    <t>Risk: street vendors evictions and relocations. 
Explanatory factors: alternative working spaces and changing operations.
Outcome: survival strategies.</t>
  </si>
  <si>
    <t xml:space="preserve">Risk: backdrop of social changes, such as gender inequality, COVID-19 and European financial crisis. 
Explanatory factors: social services. 
Outcome: vulnerability of societies in terms of public safety and democratic stability. </t>
  </si>
  <si>
    <t>Risk: ups and downs in city life. 
Explanatory factors: social capital characteristics. 
Outcome: residents' affection for their local neighbourhood.</t>
  </si>
  <si>
    <t>Risk: 1933 and 2011 tsunami's effect on fishing port cities. 
Explanatory factors: early recovery and prevention planning. 
Outcome: problems in redevelopment and disaster prevention planning after 2011.</t>
  </si>
  <si>
    <t>Risk: local mill closures.
Explanatory factors: place system/attachment, such as availability and types of infrastructure that defines practices of everyday life.
Outcome: persistence of a social system.</t>
  </si>
  <si>
    <t xml:space="preserve">Risk: 2008 economic recession. 
Explanatory factors: changes of mobility habits. 
Outcome: travel behaviour.  </t>
  </si>
  <si>
    <t xml:space="preserve">Risk: structural economic change in the commercial fishing industry. 
Explanatory factors: occupational attachment, employability and business size and approach. 
Outcome: vulnerability to institutional change. </t>
  </si>
  <si>
    <t xml:space="preserve">Risk: slowing economic growth affecting the other pillars (social, psychological etc.) of their total defence strategy. 
Explanatory factors: government policymaking through partnerships, communication, support, economic planning.
Outcome: long-term economic growth to ensure equal and inclusive opportunities for all of society. </t>
  </si>
  <si>
    <t xml:space="preserve">Risk: migratory process resulting in exposure to trauma, loss of social support systems and social standing, economic threats and insecure legal standing. 
Explanatory factors: mental health. 
Outcome: successful integration and increased competence regarding threats to physical and mental health. </t>
  </si>
  <si>
    <t>Risk: urbanization and climate change.
Explanatory factors: urban green infrastructure.
Outcome: perceptions of urban density and heat stress.</t>
  </si>
  <si>
    <t>Risk: climate change.
Explanatory factors: inclusion of rural women in social work practice.
Outcome: women's vulnerability to climate change impacts.</t>
  </si>
  <si>
    <t>Risk: post-Katrina housing deficit. 
Explanatory factors: discursive and material practices of Social Resilience Cells (SRC). 
Outcome: recovery trajectories.</t>
  </si>
  <si>
    <t>Risk: post-Katrina housing reconstruction system. 
Explanatory factors: social investments and legislative policy reforms.  
Outcome: enhanced justice and egalitarianism.</t>
  </si>
  <si>
    <t>Risk: post-Katrina. 
Explanatory factors: social capital of SRCs. 
Outcome: post-Katrina redevelopment governance and process.</t>
  </si>
  <si>
    <t>Risk: Storm Erika and Hurricane Maria. 
Explanatory factors: modifications to the education system. 
Outcome: reducing disaster risks to education.</t>
  </si>
  <si>
    <t>Risk: climate change. 
Explanatory factors: cultural support networks, protocols for resource management. 
Outcome: severity of climate change impact.</t>
  </si>
  <si>
    <t xml:space="preserve">Risk: Sudanese refugees settlement processes. 
Explanatory factors: knowledge, skills and learning, community networks and community infrastructures. 
Outcome: housing choices of migrants with a refugee background. </t>
  </si>
  <si>
    <t>Risk: Russia's invasion of Ukraine 2022 resulting in forced migration. 
Explanatory factors: previous experience, empowerment of volunteering, aid management by public organizations, social ties. 
Outcome: support for Ukrainian refugees.</t>
  </si>
  <si>
    <t>Risk: Rural-urban migration. 
Explanatory factors: remittances.
Outcome: purchasing power.</t>
  </si>
  <si>
    <t>Risk: complicated refugee-host relations. 
Explanatory factors: livelihood strategies: social networks, financial support, language, employment, education. 
Outcome: survival.</t>
  </si>
  <si>
    <t>Risk: unequal power relations, and social inequality in the integration of immigrants during the COVID-19 pandemic. 
Explanatory factors: policies and programs. 
Outcome: integration trajectories.</t>
  </si>
  <si>
    <t xml:space="preserve">Risk: climate change, commercial and illegal capture fisheries. 
Explanatory factors: marine aquaculture and co-managed village fish reserves. 
Outcome: food sovereignty for more equitable blue food systems. </t>
  </si>
  <si>
    <t>Risk: black 12-years olds with low-income background. 
Explanatory factors: academic achievement, parent expectations of educational attainment, participation in early childhood intervention programs. 
Outcome: resilience and success both in school and overall.</t>
  </si>
  <si>
    <t>Risk: crisis at the workplace and in social life entangled within existing crises, such as e.g. divorce.
Explanatory factors: education, salaries, surplus to invest and consume.
Outcome: hardship, e.g. ability to afford complicated treatment if ill or leave a job with health compromising working conditions.</t>
  </si>
  <si>
    <t>Risk: environmental problems in terms of e.g. drinking water coverage and water quality. 
Explanatory factors: environmental friendly sanitation practices and the frequency individuals implement them in their daily life. 
Outcome: sustainable environmental sanitation.</t>
  </si>
  <si>
    <t>Risk: uncertain factors such as financial risk and major public emergencies. 
Explanatory factors: smart cities. 
Outcome: economic recovery and stable development.</t>
  </si>
  <si>
    <t>Risk: climate change. 
Explanatory factors: strong social support systems and community cohesion. 
Outcome: negative effects on natural Explanatory factors, environment, agriculture and fisheries.</t>
  </si>
  <si>
    <t>Risk: climate change. 
Explanatory factors: moral economy. 
Outcome: possessive communalism.</t>
  </si>
  <si>
    <t>Risk: environmental change in resource dependent communities. 
Explanatory factors: patterns of social interaction and social capital. 
Outcome: social stability.</t>
  </si>
  <si>
    <t xml:space="preserve">Risk: changing climatic conditions. 
Explanatory factors: social networks and socio-psychological dependence on local environments. 
Outcome: individual ability and willingness to learn about the  impacts of climate change and plan for future environmental conditions. </t>
  </si>
  <si>
    <t>Risk: overlapping oppressions towards African American Women. 
Explanatory factors: cultural repertoires, i.e. a "tool kit" containing habits, symbols, narratives and world-views. 
Outcome: low rates of suicide.</t>
  </si>
  <si>
    <t>Risk: social and environmental change, e.g. recourse depletion and climate change affecting fisheries. 
Explanatory factors: women's unpaid tasks, employment, psychosocial support, as well as social policy. 
Outcome: women's well-being</t>
  </si>
  <si>
    <t>Risk: climate-related migration.
Explanatory factors: planning for adaptation, immigration and equity for receiving communities.
Outcome: urban restructuring.</t>
  </si>
  <si>
    <t>Risk: 2008 economic crisis. 
Explanatory factors: dynamic institutional structures, social capital. Outcome: prolonged economic recession.</t>
  </si>
  <si>
    <t>Risk: 22 February 2011 earthquake. 
Explanatory factors: place-based social work. 
Outcome: post-traumatic growth/well-being.</t>
  </si>
  <si>
    <t>Risk: high risk adolescents (e.g. biophysical risk factors among adolescents, mental illness among parents/caregivers, abuse, family violence). 
Explanatory factors: process of empowerment. 
Outcome: mental health.</t>
  </si>
  <si>
    <t>Risk: severe personal debt. 
Explanatory factors: interactive practices by social workers, debt counsellors and volunteers. 
Outcome: state of inertia (incapability to move, act on or change direction within a given  situation).</t>
  </si>
  <si>
    <t>Risk: family poverty, neighbourhood poverty and community violence, among twins. 
Explanatory factors: parental nurturance. 
Outcome: social resilience (engagement in activities such as number of friends, behaviour with others/alone, involvement in organizations).</t>
  </si>
  <si>
    <t>Risk: COVID-19 pandemic. 
Explanatory factors: good public personnel management dynamics.
Outcome: greater trust in government and other organizational members, as well as greater sense of community and national resilience.</t>
  </si>
  <si>
    <t xml:space="preserve">Risk: Urbanization. 
Explanatory factors: high-speed railway (HSR). 
Outcome: security risks. </t>
  </si>
  <si>
    <t xml:space="preserve">Risk: lack of younger generations taking up commercial fishing. 
Explanatory factors: individual decision-making and access into working as a fisherman.
Outcome: fishing activity slowly disappears.  </t>
  </si>
  <si>
    <t>Risk: climate change. 
Explanatory factors: moral relationships. 
Outcome: well-being.</t>
  </si>
  <si>
    <t>Risk: domestically abused women in poverty. 
Explanatory factors: low problematic support.
Outcome: anxiety.</t>
  </si>
  <si>
    <t>Risk: Racialized and feminized labour migrants from developing Asian countries working in aged care in Australia. 
Explanatory factors: support services at work, professional development opportunities, reciprocity and mutual respect, good working conditions. 
Outcome: well-being.</t>
  </si>
  <si>
    <t>Risk: low vaccine uptake rates among high-risk groups.
Explanatory factors: monetary incentives.
Outcome: higher vaccination uptake.</t>
  </si>
  <si>
    <t>Risk: 2014 flood disaster. 
Explanatory factors: social support, presence of protective elements (e.g. family member), trust, social structure adjustment and social changes within the community. 
Outcome: rebuilding of lives and restoring the "normal" situations of social equilibrium.</t>
  </si>
  <si>
    <t>Risk: construction of smart cities. 
Explanatory factors: e.g. building a modern urban safety system. 
Outcome: sustainable development of cities.</t>
  </si>
  <si>
    <t>Risk: COVID-19. 
Explanatory factors: social capital, social competence and values, social equity, and social beliefs. 
Outcome: social resilience.</t>
  </si>
  <si>
    <t>Risk: long-lasting social issues.
Explanatory factors: social ties and socio-economic status as a sense of "mastery".
Outcome: positive adaptation.</t>
  </si>
  <si>
    <t xml:space="preserve">Risk: labour, inequality, poverty and deprivation (in relation to COVID-19/Economic crisis)
Explanatory factors: N/A
Outcome: social resilience. </t>
  </si>
  <si>
    <t>Risk: COVID-19 pandemic. 
Explanatory factors: risk cultures and rigorous censorship of social media.
Outcome: use of mobile social media.</t>
  </si>
  <si>
    <t>Risk cultures and rigorous censorship of social media</t>
  </si>
  <si>
    <t>Aggregate Outcomes</t>
  </si>
  <si>
    <t>Explanatory Factors</t>
  </si>
  <si>
    <t>Aggregate Explanatory Factors</t>
  </si>
  <si>
    <t>Risks/Explanatory Factors/Outcomes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</si>
</sst>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sz val="11"/>
      <color rgb="FFC00000"/>
      <name val="Calibri"/>
      <family val="2"/>
      <scheme val="minor"/>
    </font>
    <font>
      <sz val="11"/>
      <name val="Calibri"/>
      <family val="2"/>
      <scheme val="minor"/>
    </font>
    <font>
      <i/>
      <sz val="10"/>
      <color theme="1"/>
      <name val="Calibri"/>
      <family val="2"/>
      <scheme val="minor"/>
    </font>
    <font>
      <sz val="10"/>
      <color theme="1"/>
      <name val="Calibri"/>
      <family val="2"/>
      <scheme val="minor"/>
    </font>
    <font>
      <sz val="9"/>
      <color indexed="81"/>
      <name val="Tahoma"/>
      <family val="2"/>
    </font>
    <font>
      <b/>
      <sz val="9"/>
      <color indexed="81"/>
      <name val="Tahoma"/>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2">
    <xf numFmtId="0" fontId="0" fillId="0" borderId="0"/>
    <xf numFmtId="0" fontId="1" fillId="0" borderId="0"/>
  </cellStyleXfs>
  <cellXfs count="44">
    <xf numFmtId="0" fontId="0" fillId="0" borderId="0" xfId="0"/>
    <xf numFmtId="0" fontId="2" fillId="0" borderId="1" xfId="0" applyFont="1" applyBorder="1"/>
    <xf numFmtId="0" fontId="2" fillId="0" borderId="0" xfId="0" applyFont="1"/>
    <xf numFmtId="0" fontId="0" fillId="0" borderId="0" xfId="0" applyAlignment="1">
      <alignment wrapText="1"/>
    </xf>
    <xf numFmtId="0" fontId="0" fillId="0" borderId="0" xfId="0" applyAlignment="1">
      <alignment horizontal="center" wrapText="1"/>
    </xf>
    <xf numFmtId="0" fontId="3" fillId="0" borderId="0" xfId="0" applyFont="1" applyAlignment="1">
      <alignment wrapText="1"/>
    </xf>
    <xf numFmtId="0" fontId="4" fillId="0" borderId="0" xfId="0" applyFont="1" applyAlignment="1">
      <alignment wrapText="1"/>
    </xf>
    <xf numFmtId="0" fontId="0" fillId="0" borderId="0" xfId="0" applyAlignment="1">
      <alignment horizontal="center"/>
    </xf>
    <xf numFmtId="0" fontId="5" fillId="0" borderId="0" xfId="0" applyFont="1" applyAlignment="1">
      <alignment wrapText="1"/>
    </xf>
    <xf numFmtId="0" fontId="5" fillId="0" borderId="0" xfId="0" applyFont="1"/>
    <xf numFmtId="0" fontId="0" fillId="0" borderId="0" xfId="0" applyAlignment="1">
      <alignment horizontal="left" wrapText="1"/>
    </xf>
    <xf numFmtId="0" fontId="0" fillId="0" borderId="0" xfId="0" applyAlignment="1">
      <alignment horizontal="left"/>
    </xf>
    <xf numFmtId="0" fontId="7" fillId="0" borderId="0" xfId="0" applyFont="1" applyAlignment="1">
      <alignment wrapText="1"/>
    </xf>
    <xf numFmtId="0" fontId="0" fillId="2" borderId="0" xfId="0" applyFill="1"/>
    <xf numFmtId="0" fontId="5" fillId="0" borderId="0" xfId="0" applyFont="1" applyAlignment="1">
      <alignment horizontal="center"/>
    </xf>
    <xf numFmtId="0" fontId="2" fillId="0" borderId="1" xfId="0" applyFont="1" applyBorder="1" applyAlignment="1">
      <alignment horizontal="left"/>
    </xf>
    <xf numFmtId="0" fontId="2" fillId="0" borderId="0" xfId="0" applyFont="1" applyAlignment="1">
      <alignment wrapText="1"/>
    </xf>
    <xf numFmtId="0" fontId="2" fillId="0" borderId="0" xfId="0" applyFont="1" applyAlignment="1">
      <alignment horizontal="center" wrapText="1"/>
    </xf>
    <xf numFmtId="0" fontId="2" fillId="0" borderId="1" xfId="0" applyFont="1" applyBorder="1" applyAlignment="1">
      <alignment horizontal="center" wrapText="1"/>
    </xf>
    <xf numFmtId="0" fontId="0" fillId="0" borderId="0" xfId="0" pivotButton="1"/>
    <xf numFmtId="0" fontId="0" fillId="0" borderId="0" xfId="0" applyAlignment="1">
      <alignment horizontal="left" indent="1"/>
    </xf>
    <xf numFmtId="0" fontId="2" fillId="0" borderId="0" xfId="0" applyFont="1" applyAlignment="1">
      <alignment horizontal="center"/>
    </xf>
    <xf numFmtId="0" fontId="5" fillId="0" borderId="0" xfId="0" applyFont="1" applyAlignment="1">
      <alignment horizontal="center" wrapText="1"/>
    </xf>
    <xf numFmtId="0" fontId="0" fillId="0" borderId="2" xfId="0" applyBorder="1"/>
    <xf numFmtId="0" fontId="0" fillId="2" borderId="0" xfId="0" applyFill="1" applyAlignment="1">
      <alignment horizontal="left"/>
    </xf>
    <xf numFmtId="0" fontId="0" fillId="0" borderId="3" xfId="0" applyBorder="1" applyAlignment="1">
      <alignment wrapText="1"/>
    </xf>
    <xf numFmtId="0" fontId="0" fillId="0" borderId="3" xfId="0" applyBorder="1"/>
    <xf numFmtId="0" fontId="0" fillId="2" borderId="2" xfId="0" applyFill="1" applyBorder="1"/>
    <xf numFmtId="0" fontId="1" fillId="0" borderId="0" xfId="1"/>
    <xf numFmtId="9" fontId="0" fillId="0" borderId="0" xfId="0" applyNumberFormat="1"/>
    <xf numFmtId="0" fontId="10" fillId="0" borderId="0" xfId="0" applyFont="1" applyAlignment="1">
      <alignment horizontal="right"/>
    </xf>
    <xf numFmtId="0" fontId="0" fillId="0" borderId="0" xfId="0" applyAlignment="1">
      <alignment horizontal="right"/>
    </xf>
    <xf numFmtId="0" fontId="0" fillId="2" borderId="0" xfId="0" applyFill="1" applyAlignment="1">
      <alignment wrapText="1"/>
    </xf>
    <xf numFmtId="0" fontId="10" fillId="0" borderId="0" xfId="0" applyFont="1" applyAlignment="1">
      <alignment wrapText="1"/>
    </xf>
    <xf numFmtId="0" fontId="5" fillId="0" borderId="0" xfId="0" applyFont="1" applyAlignment="1">
      <alignment horizontal="righ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cellXfs>
  <cellStyles count="2">
    <cellStyle name="Normal" xfId="0" builtinId="0"/>
    <cellStyle name="Normal 2" xfId="1" xr:uid="{D3587FE8-9ED9-0A49-BF20-37E8982F361A}"/>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brar Bawati" id="{A8C5D48C-3486-AF41-9647-16152C047036}" userId="S::abba2398@win.su.se::1e03d83d-4e72-4856-8e56-3d363e095e1a"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75" createdVersion="8" refreshedVersion="8" minRefreshableVersion="3" recordCount="144" xr:uid="{8130C267-43AD-3145-9544-1C849DD471CD}">
  <cacheSource type="worksheet">
    <worksheetSource ref="A1:S145" sheet="All"/>
  </cacheSource>
  <cacheFields count="19">
    <cacheField name="Reference" numFmtId="0">
      <sharedItems containsBlank="1"/>
    </cacheField>
    <cacheField name="Unit of resilience " numFmtId="0">
      <sharedItems containsBlank="1" count="12">
        <s v="Society/Country"/>
        <m/>
        <s v="City"/>
        <s v="Community"/>
        <s v="Region"/>
        <s v="Individual"/>
        <s v="Individual &amp; Community"/>
        <s v="Family"/>
        <s v="Neighbourhood"/>
        <s v="Individual &amp; Family"/>
        <s v="Society"/>
        <s v="Neighborhood" u="1"/>
      </sharedItems>
    </cacheField>
    <cacheField name="Discipline" numFmtId="0">
      <sharedItems containsBlank="1"/>
    </cacheField>
    <cacheField name="Year of publication" numFmtId="0">
      <sharedItems containsString="0" containsBlank="1" containsNumber="1" containsInteger="1" minValue="1998" maxValue="2023"/>
    </cacheField>
    <cacheField name="Definition of resilience" numFmtId="0">
      <sharedItems containsBlank="1" longText="1"/>
    </cacheField>
    <cacheField name="Risks/resources/outcomes" numFmtId="0">
      <sharedItems containsBlank="1" longText="1"/>
    </cacheField>
    <cacheField name="Author's types of resilience" numFmtId="0">
      <sharedItems/>
    </cacheField>
    <cacheField name="Author's definition of types" numFmtId="0">
      <sharedItems containsBlank="1" longText="1"/>
    </cacheField>
    <cacheField name="Empirical examples" numFmtId="0">
      <sharedItems containsBlank="1" longText="1"/>
    </cacheField>
    <cacheField name="Context" numFmtId="0">
      <sharedItems containsBlank="1"/>
    </cacheField>
    <cacheField name="Year of study" numFmtId="0">
      <sharedItems containsBlank="1" containsMixedTypes="1" containsNumber="1" containsInteger="1" minValue="2005" maxValue="2022"/>
    </cacheField>
    <cacheField name="Journal" numFmtId="0">
      <sharedItems containsBlank="1"/>
    </cacheField>
    <cacheField name="Unit of resilience 2" numFmtId="0">
      <sharedItems containsBlank="1"/>
    </cacheField>
    <cacheField name="Risks" numFmtId="0">
      <sharedItems containsBlank="1"/>
    </cacheField>
    <cacheField name="Aggregate Risks" numFmtId="0">
      <sharedItems containsBlank="1"/>
    </cacheField>
    <cacheField name="Outcomes" numFmtId="0">
      <sharedItems containsBlank="1"/>
    </cacheField>
    <cacheField name="Aggregate outcomes" numFmtId="0">
      <sharedItems containsBlank="1"/>
    </cacheField>
    <cacheField name="Mechanisms" numFmtId="0">
      <sharedItems containsBlank="1"/>
    </cacheField>
    <cacheField name="Aggregate mechanisms" numFmtId="0">
      <sharedItems containsBlank="1" count="20">
        <s v="Policy"/>
        <m/>
        <s v="Sustainability directives"/>
        <s v="Social capital &amp; Trust"/>
        <s v="Other"/>
        <s v="Several"/>
        <s v="Agency &amp; Support from surroundings"/>
        <s v="Societal collaboration"/>
        <s v="Infrastructure"/>
        <s v="Activity"/>
        <s v="Mobility"/>
        <s v="Agency"/>
        <s v="Innovation"/>
        <s v="Social work"/>
        <s v="Collective action"/>
        <s v="Not specified"/>
        <s v="Institutional structures"/>
        <s v="Financial support"/>
        <s v="Support from surroundings"/>
        <s v="N/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8078701" createdVersion="6" refreshedVersion="8" minRefreshableVersion="3" recordCount="146" xr:uid="{2301CAF6-31B6-44B5-9B9B-960F2C79DFCE}">
  <cacheSource type="worksheet">
    <worksheetSource ref="P1:Q1048576" sheet="All"/>
  </cacheSource>
  <cacheFields count="2">
    <cacheField name="Outcomes" numFmtId="0">
      <sharedItems containsBlank="1"/>
    </cacheField>
    <cacheField name="Aggregate outcomes" numFmtId="0">
      <sharedItems containsBlank="1" count="20">
        <s v="Mobility"/>
        <m/>
        <s v="Infrastructure &amp; Urban planning"/>
        <s v="Community development"/>
        <s v="Other"/>
        <s v="Health &amp; Well-being"/>
        <s v="Employment"/>
        <s v="Societal development"/>
        <s v="Empowerment"/>
        <s v="Welfare state"/>
        <s v="Vulnerability"/>
        <s v="Perceptions"/>
        <s v="Social inclusion"/>
        <s v="Financial prosperity"/>
        <s v="Climate change impact"/>
        <s v="Food system functioning"/>
        <s v="Social resilience"/>
        <s v="Health &amp; Well-being " u="1"/>
        <s v="Societal collaboration" u="1"/>
        <s v="Integration"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8425924" createdVersion="6" refreshedVersion="8" minRefreshableVersion="3" recordCount="146" xr:uid="{C12C44D3-1187-4107-A8C5-EB715F7577AD}">
  <cacheSource type="worksheet">
    <worksheetSource ref="N1:O1048576" sheet="All"/>
  </cacheSource>
  <cacheFields count="2">
    <cacheField name="Risks" numFmtId="0">
      <sharedItems containsBlank="1"/>
    </cacheField>
    <cacheField name="Aggregate Risks" numFmtId="0">
      <sharedItems containsBlank="1" count="19">
        <s v="COVID-19"/>
        <m/>
        <s v="Social &amp; Environmental change"/>
        <s v="Other"/>
        <s v="Poverty, Exclusion &amp; Inequality"/>
        <s v="Urban deficiencies"/>
        <s v="Disability"/>
        <s v="Economic crisis"/>
        <s v="Terrorism"/>
        <s v="Climate change &amp; Weather shocks"/>
        <s v="Migration"/>
        <s v="Resource dependency"/>
        <s v="High-risk youth"/>
        <s v="Covid-19." u="1"/>
        <s v="Infrastructure deficiencies" u="1"/>
        <s v="Poverty &amp; Exclusion" u="1"/>
        <s v="Crises" u="1"/>
        <s v="Urbanization &amp; Climate change" u="1"/>
        <s v="Poverty, Labour, Inequality"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8773147" createdVersion="8" refreshedVersion="8" minRefreshableVersion="3" recordCount="146" xr:uid="{8B15D410-C4AC-A644-A03E-875F6C033349}">
  <cacheSource type="worksheet">
    <worksheetSource ref="H1:H1048576" sheet="All"/>
  </cacheSource>
  <cacheFields count="1">
    <cacheField name="Author's definition of types"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9004632" createdVersion="6" refreshedVersion="8" minRefreshableVersion="3" recordCount="146" xr:uid="{67940B21-3A60-4569-901D-3D8BA1F46F29}">
  <cacheSource type="worksheet">
    <worksheetSource ref="A1:D1048576" sheet="All"/>
  </cacheSource>
  <cacheFields count="4">
    <cacheField name="Reference" numFmtId="0">
      <sharedItems containsBlank="1"/>
    </cacheField>
    <cacheField name="Unit of resilience " numFmtId="0">
      <sharedItems containsBlank="1"/>
    </cacheField>
    <cacheField name="Discipline" numFmtId="0">
      <sharedItems containsBlank="1"/>
    </cacheField>
    <cacheField name="Year of publication" numFmtId="0">
      <sharedItems containsString="0" containsBlank="1" containsNumber="1" containsInteger="1" minValue="1998" maxValue="2023" count="18">
        <n v="2022"/>
        <m/>
        <n v="2020"/>
        <n v="2021"/>
        <n v="2011"/>
        <n v="2012"/>
        <n v="2018"/>
        <n v="2023"/>
        <n v="2014"/>
        <n v="2019"/>
        <n v="2013"/>
        <n v="2007"/>
        <n v="2008"/>
        <n v="1998"/>
        <n v="2015"/>
        <n v="2000"/>
        <n v="2004"/>
        <n v="2017" u="1"/>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brar Bawati" refreshedDate="45722.681689236109" createdVersion="6" refreshedVersion="8" minRefreshableVersion="3" recordCount="48" xr:uid="{3963AC56-2DA6-47BF-95A8-D9006DB23A46}">
  <cacheSource type="worksheet">
    <worksheetSource ref="A1:B1048576" sheet="Exclusion separate"/>
  </cacheSource>
  <cacheFields count="2">
    <cacheField name="Citation" numFmtId="0">
      <sharedItems containsBlank="1" count="48">
        <s v="Ahmed (2018)"/>
        <s v="Alexander (2003)"/>
        <s v="Anua et al. (2021)"/>
        <s v="Backen et al. (2000)"/>
        <s v="Bailey (2015)"/>
        <s v="Becu et al. (2014)"/>
        <s v="Bollig (2014)"/>
        <s v="Carpio-Pinedo et al. (2021)"/>
        <s v="Cavelty et al. (2023)"/>
        <s v="Conradie et al. (2020)"/>
        <s v="Dacks et al. (2021)"/>
        <s v="Duran et al. (2020)"/>
        <s v="Fargue-Lelievre &amp; Clerino (2022)"/>
        <s v="Ferguson (2019)"/>
        <s v="Gemignani &amp; Hernandez-Albujar (2022)"/>
        <s v="Gunaratna (2013)"/>
        <s v="Hajek (2018)"/>
        <s v="Herschinger et al. (2020)"/>
        <s v="Lansley (2023)"/>
        <s v="Levi (2017)"/>
        <s v="Levin (2022)"/>
        <s v="Mahmoud (2017)"/>
        <s v="Marshall (2014)"/>
        <s v="Mattes &amp; Lang (2021)"/>
        <s v="Mitchell (2004)"/>
        <s v="Neumann &amp; Hermans (2017)"/>
        <s v="Nunez Espinoza (2020)"/>
        <s v="Oltra &amp; Boso (2020)"/>
        <s v="Patterson et al. (2010)"/>
        <s v="Qadri (2013)"/>
        <s v="Rose et al. (2023)"/>
        <s v="Santiago (2019)"/>
        <s v="Stanickova &amp; Melecky (2018)"/>
        <s v="Suda (2019)"/>
        <s v="Taylor et al. (2022)"/>
        <s v="Trump et al. (2017)"/>
        <s v="Ward (2014)"/>
        <s v="Werther (2014a)"/>
        <s v="Werther (2014b)"/>
        <s v="Kenney &amp; Phibbs (2014)"/>
        <s v="Maputra et al. (2020)"/>
        <s v="Stanescu (2020)"/>
        <s v="Hermida et al. (2017)"/>
        <s v="de Crescenzo et al. (2018)"/>
        <s v="Imperiale &amp; Vanclay (2023)"/>
        <s v="Kruger et al., (2023)"/>
        <s v="Pandey &amp; Ghosh (2023)"/>
        <m/>
      </sharedItems>
    </cacheField>
    <cacheField name="Exclusion criteria" numFmtId="0">
      <sharedItems containsBlank="1" count="12">
        <s v="Book review"/>
        <s v="Other language"/>
        <s v="No focus on human resilience"/>
        <s v="Does not engage with the concept"/>
        <s v="Literature review"/>
        <s v="No access"/>
        <s v="Conference proceeding"/>
        <s v="No own work"/>
        <s v="Introduction to journal issue"/>
        <s v="Meta-analysis"/>
        <s v="Theoretical"/>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s v="Abu Alrob &amp; Shields (2022)"/>
    <x v="0"/>
    <s v="Political Science"/>
    <n v="2022"/>
    <s v="The ability to recover after a crisis/external threat."/>
    <s v="Risk: COVID-19. _x000a_Resources: policy developments._x000a_Outcome: vulnerability of migrant groups in terms of border restrictions and closures."/>
    <s v="Adapt."/>
    <s v="Planning and building strategies that are rights based (Coaffee &amp; Fussey, 2015)."/>
    <s v="E.g., build socially cohesive societies where migrants can settle and integrate successfully and secure rights of all people (and thus not exclude migrants), preventive measures such as health screening and quarantine requirements."/>
    <s v="Canada"/>
    <s v="N/A"/>
    <s v="Studies in Social Justice"/>
    <s v="Society/Country"/>
    <s v="COVID-19"/>
    <s v="COVID-19"/>
    <s v="Migration vulnerability"/>
    <s v="Mobility"/>
    <s v="Policy developments"/>
    <x v="0"/>
  </r>
  <r>
    <m/>
    <x v="1"/>
    <m/>
    <m/>
    <m/>
    <m/>
    <s v="Prevent."/>
    <m/>
    <m/>
    <m/>
    <m/>
    <m/>
    <m/>
    <m/>
    <m/>
    <m/>
    <m/>
    <m/>
    <x v="1"/>
  </r>
  <r>
    <s v="Acuti et al. (2020)"/>
    <x v="2"/>
    <s v="Urban Studies"/>
    <n v="2020"/>
    <s v="Capability of systems to withstand a shock and adapt by returning to the normal state or evolving into a better one (Acuti &amp; Bellucci, 2019)."/>
    <s v="Risk: environmental and social shocks. _x000a_Resources: biodiversity strategy, and prevention and governance instrumental components. _x000a_Outcome: achieving the Sustainable Development Goals (SDGs) set by companies to achieve urban resilience."/>
    <s v="Adapt."/>
    <s v="Adaptive: &quot;an alternative scientific and professional strategy approach in which plans_x000a_and policies are developed in a context of uncertainty and incomplete knowledge” (Ahern, 2013). Prevention: &quot;the ability to detect, prevent and if necessary handle disruptive challenges” (Coaffee and Wood, 2006). "/>
    <s v="E.g., lower technical complexity in sustainability reports, explicit guidelines, dialogic accounting, multifunctionality and modularization depending on the size of the organization and its direct impact on the urban system. "/>
    <s v="Japan &amp; Italy"/>
    <n v="2018"/>
    <s v="Cities"/>
    <s v="City"/>
    <s v="Environmental and social shocks"/>
    <s v="Social &amp; Environmental change"/>
    <s v="Achieve sustainable development goals."/>
    <s v="Infrastructure &amp; Urban planning"/>
    <s v="Biodiversity strategy, prevention and governance instrumental components"/>
    <x v="2"/>
  </r>
  <r>
    <m/>
    <x v="1"/>
    <m/>
    <m/>
    <m/>
    <m/>
    <s v="Prevent."/>
    <m/>
    <m/>
    <m/>
    <m/>
    <m/>
    <m/>
    <m/>
    <m/>
    <m/>
    <m/>
    <m/>
    <x v="1"/>
  </r>
  <r>
    <s v="Alizadeh &amp; Sharifi (2022)"/>
    <x v="3"/>
    <s v="Environmental Sciences; Environmental Studies; Geography; Regional &amp; Urban Planning; Urban Studies"/>
    <n v="2022"/>
    <s v="&quot;The ability of a community to plan and prepare for, absorb, recover from, and adapt to adverse situations caused by any disruptive event&quot;."/>
    <s v="Risk: major anxieties and social problems due to the COVID-19 pandemic. _x000a_Resources: participative and supporting governance, resource accessibility and citizen participation and lawfulness. _x000a_Outcome: stability of communities and ability to prevent additional disruptive events during terrible crisis times."/>
    <s v="Resist."/>
    <s v="Resistance: quality of the community's efforts to withstand the threat and its consequences. Recovery: the time it takes for a community to return to their pre-event condition, including adaptation to new situations and ability to learn from disruptive events. Creativity: recovery leads to creativity when resilience is increased. "/>
    <s v="E.g., social capital and trust, robust formation of social networks, facilitation of fair distribution of resources and facilities, participatory governance."/>
    <s v="Iran"/>
    <n v="2021"/>
    <s v="Urban Science"/>
    <s v="Community"/>
    <s v="COVID-19"/>
    <s v="COVID-19"/>
    <s v="Social stability and _x000a_prevention of additional disruptive events"/>
    <s v="Community development"/>
    <s v="Social capital, resource distribution, government support"/>
    <x v="3"/>
  </r>
  <r>
    <m/>
    <x v="1"/>
    <m/>
    <m/>
    <m/>
    <m/>
    <s v="Recover."/>
    <m/>
    <m/>
    <m/>
    <m/>
    <m/>
    <m/>
    <m/>
    <m/>
    <m/>
    <m/>
    <m/>
    <x v="1"/>
  </r>
  <r>
    <m/>
    <x v="1"/>
    <m/>
    <m/>
    <m/>
    <m/>
    <s v="Creativity."/>
    <m/>
    <m/>
    <m/>
    <m/>
    <m/>
    <m/>
    <m/>
    <m/>
    <m/>
    <m/>
    <m/>
    <x v="1"/>
  </r>
  <r>
    <s v="Amundson (2021)"/>
    <x v="4"/>
    <s v="Geography; Social Sciences, Interdiciplinary"/>
    <n v="2021"/>
    <s v="N/A"/>
    <s v="Risk: increasing foreign relations._x000a_Resources: Menorca's megalithic structures (Taulas) - visible monuments. _x000a_Outcome: distinct identity throughout the Roman epoch."/>
    <s v="Adapt."/>
    <s v="&quot;Recreation of a period of original unity in a socially divided society&quot; (Robb 2001. p. 194)."/>
    <s v="E.g., the monuments as visible, enduring symbols of differentiation which can be seen as a powerful source of social memory resulting in resistance identity and ideological strength to resist state incorporation."/>
    <s v="Spain"/>
    <s v="Roman epoch."/>
    <s v="Island Studies Journal"/>
    <s v="Island"/>
    <s v="Increasing foreign relations"/>
    <s v="Social &amp; Environmental change"/>
    <s v="Identity restoring"/>
    <s v="Other"/>
    <s v="Visible monuments"/>
    <x v="4"/>
  </r>
  <r>
    <s v="Andia &amp; Chorev (2021)"/>
    <x v="0"/>
    <s v="Social Issues; Social Sciences, Interdiciplinary"/>
    <n v="2021"/>
    <s v="The ability of some groups, but not others, to sustain well-being when faced with challenges."/>
    <s v="Risk: COVID-19._x000a_Resources: policy, social networks, solidarity._x000a_Outcome: vulnerabilities to the disease and to policies and other responses to COVID-19."/>
    <s v="N/A"/>
    <s v="N/A"/>
    <s v="E.g., solidarity ethics among artists disputing the status of culture in the society, policy strategies to contain the disease, urban kitchens organized by community networks, strategies to reestablish interactions despite physical distancing."/>
    <s v="Latin America"/>
    <s v="N/A"/>
    <s v="Revistas de Estudios Socialies"/>
    <s v="Society/Country"/>
    <s v="COVID-19"/>
    <s v="COVID-19"/>
    <s v="Vulnerability to the disease"/>
    <s v="Health &amp; Well-being"/>
    <s v="Policy, social networks, solidarity."/>
    <x v="5"/>
  </r>
  <r>
    <s v="Armawi &amp; Limbongan (2022)"/>
    <x v="0"/>
    <s v="Social Sciences, Interdiciplinary"/>
    <n v="2022"/>
    <s v="&quot;The ability of individuals, groups, and communities to act and adapt immediately,_x000a_self-regulate and remain actively involved in responding to uncertain conditions&quot; (Leitch 2017)."/>
    <s v="Risk: COVID-19 pandemic. _x000a_Resources: local-wisdom-based social capital._x000a_Outcome: preventing the spread of COVID-19 pandemic."/>
    <s v="Cope."/>
    <s v="Coping: ability to identify and manage problems. Adaptive: ability to adapt to uncertain conditions. Transformative: ability to adapt and during changing conditions (Keck &amp; Patrick 2013, p. 59."/>
    <s v="E.g., social capital in the form of participation by the management and community, exchange of kindness between management and community, growth of social norms and values based on local culture."/>
    <s v="Indonesia"/>
    <s v="N/A"/>
    <s v="Masyarakat Kebudayaan Dan Politik"/>
    <s v="Society/Country"/>
    <s v="COVID-19"/>
    <s v="COVID-19"/>
    <s v="Preventing disease spreading"/>
    <s v="Health &amp; Well-being"/>
    <s v="Social capital"/>
    <x v="3"/>
  </r>
  <r>
    <m/>
    <x v="1"/>
    <m/>
    <m/>
    <m/>
    <m/>
    <s v="Adapt."/>
    <m/>
    <m/>
    <m/>
    <m/>
    <m/>
    <m/>
    <m/>
    <m/>
    <m/>
    <m/>
    <m/>
    <x v="1"/>
  </r>
  <r>
    <m/>
    <x v="1"/>
    <m/>
    <m/>
    <m/>
    <m/>
    <s v="Transform."/>
    <m/>
    <m/>
    <m/>
    <m/>
    <m/>
    <m/>
    <m/>
    <m/>
    <m/>
    <m/>
    <m/>
    <x v="1"/>
  </r>
  <r>
    <s v="Assman et al. (2021)"/>
    <x v="5"/>
    <s v="Development Studies; Public Administration; Social Issues; Social Work"/>
    <n v="2021"/>
    <s v="&quot;[The] capacity of actors to access capitals to cope, adjust (reactive capacity) to adverse conditions and/or search for and create options (proactive capacity) and thus increase competence in dealing with a threat.&quot; (Obrist et al., 2010)"/>
    <s v="Risk: unemployment among young people. _x000a_Resources: public employment services (PES). _x000a_Outcome: finding meaningful work."/>
    <s v="Reactive."/>
    <s v="Reactive: actions taken to deal with and overcome immediate threats, in line with coping capacity as presented by Keck and Sakdapolrak (2013, p. 19). Proactive: comprises actions people take to learn from the past and adapt to future challenges, in line with adaptive capacity as presented by Keck and Sakdapolrak (2013, p. 19)."/>
    <s v="E.g., cash benefits that are not conditional on job-seeking (Norwegian disability pension and German housing benefit), personalized and long-term counselling approach, enough time for explanations, questions and reflections during the interactions with PES."/>
    <s v="Germany &amp; Norway"/>
    <s v="1990-1995"/>
    <s v="Social Policy &amp; Administration"/>
    <s v="Individual"/>
    <s v="Unemployment"/>
    <s v="Other"/>
    <s v="Employment"/>
    <s v="Employment"/>
    <s v="Policies and employment services"/>
    <x v="5"/>
  </r>
  <r>
    <m/>
    <x v="1"/>
    <m/>
    <m/>
    <m/>
    <m/>
    <s v="Proactive."/>
    <m/>
    <m/>
    <m/>
    <m/>
    <m/>
    <m/>
    <m/>
    <m/>
    <m/>
    <m/>
    <m/>
    <x v="1"/>
  </r>
  <r>
    <s v="Bolzan &amp; Gale (2011)"/>
    <x v="5"/>
    <s v="Social Sciences, Interdiciplinary"/>
    <n v="2011"/>
    <s v="&quot;...for young people, social resilience is in part, about being able to_x000a_negotiate with their communities to have their needs met, or at least to have their_x000a_needs acknowledged&quot; (Reich et al. 2010)"/>
    <s v="Risk: barriers in working with and doing research on marginalized young people. _x000a_Resources: methodologies informed by an awareness of engaging with children and young people. _x000a_Outcome: preventing the creating of new and transformative knowledge."/>
    <s v="Transform."/>
    <s v="When we share the journey toward understanding and we accept the unexpected."/>
    <s v="E.g. as a researcher, being open to the youth's ideas and contribution, let them explore their creativity and power, when the youth perspective is heard and considered and influences the decision made, the youth were able to make significant contribution due to the feeling of what they were doing was &quot;real&quot;."/>
    <s v="Australia"/>
    <s v="N/A"/>
    <s v="Child Indicators Research"/>
    <s v="Individual"/>
    <s v="Marginalized youth"/>
    <s v="Poverty, Exclusion &amp; Inequality"/>
    <s v="Preventing knowledge development"/>
    <s v="Other"/>
    <s v="Methodology for engaging with children and young people"/>
    <x v="4"/>
  </r>
  <r>
    <s v="Bolzan &amp; Gale (2012)"/>
    <x v="3"/>
    <s v="Social Work"/>
    <n v="2012"/>
    <s v="Breaking out of the social constructions limiting and defining them (young people) as &quot;at-risk&quot;."/>
    <s v="Risk: marginalization among indigenous young people. _x000a_Resources: safety, valued contribution, responsive community. _x000a_Outcome: emerging new opportunities, identities and ways of relating."/>
    <s v="N/A"/>
    <s v="N/A"/>
    <s v="E.g., projects initiated by the youth and thus creating safety among them, the participants helping new members and being there for each other, developing contacts and skills."/>
    <s v="Australia"/>
    <s v="N/A"/>
    <s v="Qualitative Social Work"/>
    <s v="Community"/>
    <s v="Marginalization"/>
    <s v="Poverty, Exclusion &amp; Inequality"/>
    <s v="Community development"/>
    <s v="Community development"/>
    <s v="Developing own project and recognition in the community"/>
    <x v="6"/>
  </r>
  <r>
    <s v="Bolzan &amp; Gale (2018)"/>
    <x v="3"/>
    <s v="Social Work"/>
    <n v="2018"/>
    <s v="How communities respond to shared misfortune that arises from unjust social arrangements."/>
    <s v="Risk: marginalization among indigenous young people. _x000a_Resources: power, agency and being author's of one's own solutions, non-totalising identity, civic connection, public space, respect and trust, hope. _x000a_Outcome: change within and beyond the community."/>
    <s v="N/A"/>
    <s v="N/A"/>
    <s v="E.g., having the responsibility to develop a project/intervention addressing something of concern for the individual, challenging labels such as &quot;homeless&quot; and &quot;Aboriginal&quot;, the communities embracing the youths contribution and respond positively to them, visibility in the community through their projects, being respected as an indicator of a sense of worth, hope for a better future through the projects."/>
    <s v="Australia"/>
    <s v="N/A"/>
    <s v="International Social Work"/>
    <s v="Community"/>
    <s v="Marginalization"/>
    <s v="Poverty, Exclusion &amp; Inequality"/>
    <s v="Community development"/>
    <s v="Community development"/>
    <s v="Developing own project and recognition in the community"/>
    <x v="6"/>
  </r>
  <r>
    <s v="Boonstra &amp; Rommens (2023)"/>
    <x v="3"/>
    <s v="Urban Studies"/>
    <n v="2023"/>
    <s v="Community, organizational and institutional resilience build social resilience: &quot;“the ability of _x000a_groups or communities to cope with external stresses and disturbances _x000a_as a result of social, political and environmental change&quot; (Adger 2000, p. 347)."/>
    <s v="Risk: COVID-19 pandemic. _x000a_Resources: boundary organizations, i.e. organizations facilitating collaboration and information flow between different societal domains. _x000a_Outcome: co-evolution of boundary organizations."/>
    <s v="Cope."/>
    <s v="Coping: the system bouncing back, i.e. recovering from a disturbance without its main function being affected. Adaptive: developing new ways of functioning, while maintaining the main function of the system, i.e. bouncing back and forward. Transformational: the existing system loses its function and is transformed into a new system with new functions."/>
    <s v="E.g. neighbourhood councils and charitable funds, creating standardized procedures."/>
    <s v="The Netherlands"/>
    <n v="2020"/>
    <s v="Cities"/>
    <s v="Community"/>
    <s v="COVID-19"/>
    <s v="COVID-19"/>
    <s v="Co-evolution of boundary organizations"/>
    <s v="Other"/>
    <s v="Boundary organizations"/>
    <x v="7"/>
  </r>
  <r>
    <m/>
    <x v="1"/>
    <m/>
    <m/>
    <m/>
    <m/>
    <s v="Adapt."/>
    <m/>
    <m/>
    <m/>
    <m/>
    <m/>
    <m/>
    <m/>
    <m/>
    <m/>
    <m/>
    <m/>
    <x v="1"/>
  </r>
  <r>
    <m/>
    <x v="1"/>
    <m/>
    <m/>
    <m/>
    <m/>
    <s v="Transform."/>
    <m/>
    <m/>
    <m/>
    <m/>
    <m/>
    <m/>
    <m/>
    <m/>
    <m/>
    <m/>
    <m/>
    <x v="1"/>
  </r>
  <r>
    <s v="Bouzarovski et al. (2011)"/>
    <x v="2"/>
    <s v="Environmental Studies; Urban Studies"/>
    <n v="2011"/>
    <s v="Successful achievement of a socio-technical and political shift in a systems' internal organization."/>
    <s v="Risk: socio-spatial change in the built environment of post-communist cities. _x000a_Resources: Development of apartment building extensions (ABE). _x000a_Outcome: transformation of political, economic and technical structures, and living conditions, in line with a changing environment."/>
    <s v="Transform."/>
    <s v="Transformation to a market economy and post-communist transition."/>
    <s v="E.g., building to higher and more unified construction standards, focusing on primary residential purposes and not the market value of the housing in itself, building with low technical standard (efficiency)."/>
    <s v="Macedonia &amp; Georgia"/>
    <n v="2008"/>
    <s v="Urban Studies"/>
    <s v="City"/>
    <s v="Social-spatial change "/>
    <s v="Social &amp; Environmental change"/>
    <s v="Societal development"/>
    <s v="Societal development"/>
    <s v="Building standards and regulations."/>
    <x v="8"/>
  </r>
  <r>
    <s v="Bova (2022)"/>
    <x v="5"/>
    <s v="Sociology"/>
    <n v="2022"/>
    <s v="Forms of adaptation or organizational resources and transformation of symbolic configurations, professional practices and daily social interactions (Adger, 2000)."/>
    <s v="Risk: social misrecognition of the homeless during the COVID-19 pandemic. _x000a_Resources: socio-educational staff and coordination figures working in the support services, and social dynamics.  _x000a_Outcome: well-being and social reintegration of the homeless."/>
    <s v="N/A"/>
    <s v="N/A"/>
    <s v="E.g., relational work, collaboration and shared governance developed between actors of the third sector and institutions. Operators activating an intervention that is personalized and aimed at empowering users, sharing decisions and activities, and dedicating a great amount of time listening and &quot;doing together&quot;, and social and family networks."/>
    <s v="Italy"/>
    <s v="2020-2021"/>
    <s v="Frontiers in Sociology"/>
    <s v="Individual"/>
    <s v="COVID-19"/>
    <s v="COVID-19"/>
    <s v="Well-being and integration"/>
    <s v="Other"/>
    <s v="Support services and social dynamics "/>
    <x v="7"/>
  </r>
  <r>
    <s v="Calvo &amp; Bejarano (2022)"/>
    <x v="3"/>
    <s v="Sociology"/>
    <n v="2022"/>
    <s v="Collectiveness encouraging a new, active and hostile community feeling in the face of adversity."/>
    <s v="Risk: first COVID-19 lockdown._x000a_Resources: performing, sharing and listening to music from and on balconies. _x000a_Outcome: collective empowerment and new patterns for membership and identification with the community."/>
    <s v="Transform."/>
    <s v="Transforming values of those reacting collectively."/>
    <s v="E.g., playing music related to local celebrations, national events or neighbours' request. "/>
    <s v="Spain"/>
    <n v="2020"/>
    <s v="Revista Espanola De Investigaciones Sociologicas"/>
    <s v="Community"/>
    <s v="COVID-19"/>
    <s v="COVID-19"/>
    <s v="Collective empowerment and identification"/>
    <s v="Empowerment"/>
    <s v="Performing, sharing and listening to music "/>
    <x v="9"/>
  </r>
  <r>
    <s v="Caprotti (2014)"/>
    <x v="2"/>
    <s v="Urban Studies"/>
    <n v="2014"/>
    <s v="Successful emergence of communities from the beginning."/>
    <s v="Risk: empty apartments and streets in eco-cities. _x000a_Resources: considering scale when analysing eco-cities futures and redefine eco-cities and consider evaluation, performance and monitoring frameworks. _x000a_Outcome: eco-cities with &quot;new urban poor&quot; and &quot;worker&quot; cities."/>
    <s v="N/A"/>
    <s v="N/A"/>
    <s v="E.g. critically investigating under what conditions eco-cities are actually built (by low-paid immigrants) and rapid urbanization."/>
    <s v="China"/>
    <s v="N/A"/>
    <s v="Cities"/>
    <s v="City"/>
    <s v="Empty eco-cities"/>
    <s v="Urban deficiencies"/>
    <s v="New &quot;urban poor&quot; and &quot;working&quot; cities"/>
    <s v="Infrastructure &amp; Urban planning"/>
    <s v="Building standards and regulations"/>
    <x v="8"/>
  </r>
  <r>
    <s v="Champlin et al. (2023)"/>
    <x v="3"/>
    <s v="Urban Studies"/>
    <n v="2023"/>
    <s v="Social resilience during pandemics: ability and willingness of a community to adapt to adversity."/>
    <s v="Risk: COVID-19 pandemic. _x000a_Resources: urban space, changes in activity routines. _x000a_Outcome: public health and well-being. "/>
    <s v="Adapt."/>
    <s v="Long-term adaptation."/>
    <s v="E.g., moving in smaller activity &quot;bubbles&quot;, paid work from home, create a new normal by meeting during daytime."/>
    <s v="The Netherlands"/>
    <n v="2021"/>
    <s v="Cities"/>
    <s v="Community"/>
    <s v="COVID-19"/>
    <s v="COVID-19"/>
    <s v="Public health and well-being"/>
    <s v="Health &amp; Well-being"/>
    <s v="Urban space and changes in activity routines. "/>
    <x v="10"/>
  </r>
  <r>
    <s v="Chhabra (2021)"/>
    <x v="5"/>
    <s v="Social Sciences, Interdiciplinary; Sociology"/>
    <n v="2021"/>
    <s v="Individual's ability to bounce back from adverse, stressful, unfortunate and vulnerable situations."/>
    <s v="Risk: young adults with visual impairments. _x000a_Resources: interplay between individual and structural protective factors. _x000a_Outcome: employment inclusion."/>
    <s v="Cope."/>
    <s v="Coping: enabling absorption of immediate risks by mobilizing resources available. Adaptive: individual being proactive and anticipating and preventing risk, so future well-being becomes likely. Transformative: raising sociopolitical consciousness, actively being part in civil society organizations and creating social institutions to support their well-being (Keck &amp; Sakdapolrak, 2013, p. 10)."/>
    <s v="E.g., usage of assistive technology, interpersonal skills to secure work internships, undertaking volunteering in disability organizations."/>
    <s v="Norway &amp; India"/>
    <s v="2017-2018"/>
    <s v="Young"/>
    <s v="Individual"/>
    <s v="Visual impairments"/>
    <s v="Disability"/>
    <s v="Employment"/>
    <s v="Employment"/>
    <s v="Interplay between individual and structural protective factors"/>
    <x v="11"/>
  </r>
  <r>
    <m/>
    <x v="1"/>
    <m/>
    <m/>
    <m/>
    <m/>
    <s v="Adapt."/>
    <m/>
    <m/>
    <m/>
    <m/>
    <m/>
    <m/>
    <m/>
    <m/>
    <m/>
    <m/>
    <m/>
    <x v="1"/>
  </r>
  <r>
    <m/>
    <x v="1"/>
    <m/>
    <m/>
    <m/>
    <m/>
    <s v="Transform."/>
    <m/>
    <m/>
    <m/>
    <m/>
    <m/>
    <m/>
    <m/>
    <m/>
    <m/>
    <m/>
    <m/>
    <x v="1"/>
  </r>
  <r>
    <s v="Cipolla (2018)"/>
    <x v="5"/>
    <s v="N/A"/>
    <n v="2018"/>
    <s v="&quot;The capacity to foster, engage in, and _x000a_sustain positive relationships…. [It is] the transformation of adversity into personal, _x000a_relational, and collective growth through strengthening existing social engagements and developing new relationships with creative collective actions.&quot; (Cacioppo et al., 2011)."/>
    <s v="Risk: vulnerability considered a problem to be solved or a feature to be avoided in design disciplines. _x000a_Resources: art and design initiatives. _x000a_Outcome: fostering vulnerability and interpersonal relations."/>
    <s v="N/A"/>
    <s v="N/A"/>
    <s v="E.g., rethinking institutions by physically simulating being dead during a &quot;die-in&quot; protest, clothes donations, visits to a prison to share personal space in a place where it is not common to do so."/>
    <s v="U.K."/>
    <s v="2014-2016"/>
    <s v="She Ji - The Journal of Design Economics and Innovation"/>
    <s v="Individual"/>
    <s v="Deficiency in research"/>
    <s v="Other"/>
    <s v="Vulnerability when designing interpersonal relations"/>
    <s v="Other"/>
    <s v="Art and design initiatives"/>
    <x v="12"/>
  </r>
  <r>
    <s v="Correia &amp; Pereira (2021)"/>
    <x v="0"/>
    <s v="Political Science"/>
    <n v="2021"/>
    <s v="Ability of individuals, households, civil society organizations and state institutions to cope with and adjust to challenges."/>
    <s v="Risk: COVID-19 pandemic. _x000a_Resources: prepared welfare system. _x000a_Outcome: unprepared systems of health care and social protection."/>
    <s v="Persist."/>
    <s v="Persistability: coping with immediate threats and restoration of present level of well-being. Adaptability: measures employed to learn from past experiences, anticipate future risks and adjust livelihood accordingly. Transformability: participation in decision-making processes and to craft institutions to improve individual welfare and foster societal robustness towards future crises (Keck &amp; Sakdapolrak, 2013, p. 10-119."/>
    <s v="E.g., quality of unemployment protection, maximum duration of benefits, quality of minimum income schemes, support for parents and carers, remote working ability."/>
    <s v="France, Germany, Italy, the Netherlands, Portugal, Spain, Sweden"/>
    <n v="2020"/>
    <s v="Global Social Policy"/>
    <s v="Society/Country"/>
    <s v="COVID-19"/>
    <s v="COVID-19"/>
    <s v="Unprepared systems"/>
    <s v="Welfare state"/>
    <s v="Welfare system quality"/>
    <x v="0"/>
  </r>
  <r>
    <m/>
    <x v="1"/>
    <m/>
    <m/>
    <m/>
    <m/>
    <s v="Adapt."/>
    <m/>
    <m/>
    <m/>
    <m/>
    <m/>
    <m/>
    <m/>
    <m/>
    <m/>
    <m/>
    <m/>
    <x v="1"/>
  </r>
  <r>
    <m/>
    <x v="1"/>
    <m/>
    <m/>
    <m/>
    <m/>
    <s v="Transform."/>
    <m/>
    <m/>
    <m/>
    <m/>
    <m/>
    <m/>
    <m/>
    <m/>
    <m/>
    <m/>
    <m/>
    <x v="1"/>
  </r>
  <r>
    <s v="Cristancho &amp; Loukakis (2018)"/>
    <x v="4"/>
    <s v="Psychology, Clinical; Social Sciences, Interdiciplinary"/>
    <n v="2018"/>
    <s v="&quot;the capacity of regions to adapt to the shock of the crisis and gradually return to prior conditions&quot;."/>
    <s v="Risk: financial crisis of 2008. _x000a_Resources: resourced and experienced social action organizations._x000a_Outcome: development of urban spatial structures."/>
    <s v="Adapt."/>
    <s v="Capacity to attend to the most needy (adapt) and the capacity of AAOs to transform themselves as a response to increasing social needs (transform)."/>
    <s v="E.g., increasing AAOs targeting specific populations affected by different dimensions of the crisis  (e.g. poverty or unemployment), depending on the effect and intensity of the economic crisis in each country or regions with the higher levels of people at risk for poverty and vulnerability."/>
    <s v="Greece, Spain, Italy, Switzerland, Germany, France, Poland, Sweden, U.K. "/>
    <s v="2015-2016, 2008-2014"/>
    <s v="American Behavioral Scientist"/>
    <s v="Region"/>
    <s v="The Great Recession"/>
    <s v="Economic crisis"/>
    <s v="Structural urban development "/>
    <s v="Infrastructure &amp; Urban planning"/>
    <s v="Social action organizations"/>
    <x v="13"/>
  </r>
  <r>
    <m/>
    <x v="1"/>
    <m/>
    <m/>
    <m/>
    <m/>
    <s v="Transform."/>
    <m/>
    <m/>
    <m/>
    <m/>
    <m/>
    <m/>
    <m/>
    <m/>
    <m/>
    <m/>
    <m/>
    <x v="1"/>
  </r>
  <r>
    <s v="Dagdeviren et al. (2020)"/>
    <x v="0"/>
    <s v="Social Issues; Social Work"/>
    <n v="2020"/>
    <s v="Recovery from unexpected or expected but unpredictable systemic or large-scale natural, social, economic and political adversities."/>
    <s v="Risk: 2008 economic crisis.  _x000a_Resources: labour markets and social protection systems._x000a_Outcome: increased vulnerabilities among families and financial institutions."/>
    <s v="Absorb."/>
    <s v="Absorptive: can be activated immediately after the shock (short-run). Adaptive: assessment of what is changing and what adjustments are necessary in the short to medium term. Transformative: addresses the persistent, fundamental causes of risks through system level changes (social protection mechanisms, essential services, public assets etc.) (Berkes et al., 2003;_x000a_Bruneau et al., 2003; Keck and Sakdapolrak, 2013, Bene et al., 2015)."/>
    <s v="E.g., social insurance and pension schemes, public health care, employment rights and right to a decent wage, access to education and training."/>
    <s v="Germany &amp; the U.K. "/>
    <s v="N/A"/>
    <s v="Social Policy and Society"/>
    <s v="Society/Country"/>
    <s v="The Great Recession"/>
    <s v="Economic crisis"/>
    <s v="Vulnerabilities among families and financial institutions"/>
    <s v="Vulnerability"/>
    <s v="Social protection systems"/>
    <x v="0"/>
  </r>
  <r>
    <m/>
    <x v="1"/>
    <m/>
    <m/>
    <m/>
    <m/>
    <s v="Adapt."/>
    <m/>
    <m/>
    <m/>
    <m/>
    <m/>
    <m/>
    <m/>
    <m/>
    <m/>
    <m/>
    <m/>
    <x v="1"/>
  </r>
  <r>
    <m/>
    <x v="1"/>
    <m/>
    <m/>
    <m/>
    <m/>
    <s v="Transform."/>
    <m/>
    <m/>
    <m/>
    <m/>
    <m/>
    <m/>
    <m/>
    <m/>
    <m/>
    <m/>
    <m/>
    <x v="1"/>
  </r>
  <r>
    <s v="Elinwa &amp; Moyo (2018)"/>
    <x v="2"/>
    <s v="Architecture; Environmental Studies; Urban Studies"/>
    <n v="2018"/>
    <s v="&quot;Resilience in the social subsystem is defined as the ability to consistently provide quality services and access to public spaces with limited interruption_x000a_imposed by shocks and stressors…&quot; (Bujones et al., 2013)."/>
    <s v="Risk: post-disaster housing environment as a result of a breakdown of global systems. _x000a_Resources: inclusivity of users' preferences and expectations. _x000a_Outcome: level of functionality of the housing environment."/>
    <s v="Resources."/>
    <s v="&quot;When there is an adequate provision of a variety of options with high performance&quot;."/>
    <s v="E.g., accessibility of public spaces and services leading to continuous interactions of people, inclusion of every individual and groups represented within a community, assessing and rating the performance of the economic resources (e.g., restaurants, cafes etc.), availability of green spaces and activities reducing the environmental man-made impact."/>
    <s v="Cyprus"/>
    <s v="N/A"/>
    <s v="Open House International"/>
    <s v="City"/>
    <s v="Deficient functionality of the housing environment"/>
    <s v="Urban deficiencies"/>
    <s v="Functional housing environment"/>
    <s v="Infrastructure &amp; Urban planning"/>
    <s v="Community inclusion and preferences"/>
    <x v="7"/>
  </r>
  <r>
    <m/>
    <x v="1"/>
    <m/>
    <m/>
    <m/>
    <m/>
    <s v="Adapt."/>
    <m/>
    <m/>
    <m/>
    <m/>
    <m/>
    <m/>
    <m/>
    <m/>
    <m/>
    <m/>
    <m/>
    <x v="1"/>
  </r>
  <r>
    <s v="Esopi (2018)"/>
    <x v="2"/>
    <s v="N/A"/>
    <n v="2018"/>
    <s v="&quot;Actors’ abilities to face shocks and adverse conditions (reactive capacity), to adapt to changes preventing possible future risks (adaptive capacity) and to create opportunities for creativity, innovation and development of new skills (proactive capacity)&quot; (Adger, 2000; Carpenter et al., 2005; Bohle et al. , 2009; Obrist Pfeiffer &amp; Henley, 2010; Brunetta &amp; Baglione, 2013)."/>
    <s v="Risk: inefficiency and poor functioning of the city system and its parts. _x000a_Resources: urban commons/community initiatives. _x000a_Outcome: increased quality of the urban system. "/>
    <s v="Reactive."/>
    <s v="Reactive: &quot;actors’ abilities to face shocks and adverse conditions&quot;. Adaptive: &quot;to adapt to changes preventing possible future risks&quot;. Proactive: &quot;to create opportunities for creativity, innovation and development of new skills&quot;."/>
    <s v="E.g., local population involved both during the planning phase through consultation activities (meetings, workshops) and in the organization and management phases, the local community becoming responsible for the site development process."/>
    <s v="Denmark, Germany, The Netherlands, France, England, Norway, Spain"/>
    <s v="2008-2009"/>
    <s v="Tema-Journal of Land Use Mobility and Environment"/>
    <s v="City"/>
    <s v="Deficient city system"/>
    <s v="Urban deficiencies"/>
    <s v="Structural urban development "/>
    <s v="Infrastructure &amp; Urban planning"/>
    <s v="Urban commons/community initiatives"/>
    <x v="7"/>
  </r>
  <r>
    <m/>
    <x v="1"/>
    <m/>
    <m/>
    <m/>
    <m/>
    <s v="Adapt."/>
    <m/>
    <m/>
    <m/>
    <m/>
    <m/>
    <m/>
    <m/>
    <m/>
    <m/>
    <m/>
    <m/>
    <x v="1"/>
  </r>
  <r>
    <m/>
    <x v="1"/>
    <m/>
    <m/>
    <m/>
    <m/>
    <s v="Proactive."/>
    <m/>
    <m/>
    <m/>
    <m/>
    <m/>
    <m/>
    <m/>
    <m/>
    <m/>
    <m/>
    <m/>
    <x v="1"/>
  </r>
  <r>
    <s v="Fahlberg et al. (2020)"/>
    <x v="5"/>
    <s v="Urban Studies"/>
    <n v="2020"/>
    <s v="“The ability of a human community to cope with and adapt to stresses such_x000a_as social, political, environmental, or economic change” (Adger, 2000, p. 347)."/>
    <s v="Risk: chronic shocks, i.e. constantly reoccurring disasters resulting in concentrated poverty and violence. _x000a_Resources: engagement with the state or formal economy, politics and collectivity. _x000a_Outcome: well-being and survival strategies."/>
    <s v="N/A"/>
    <s v="N/A"/>
    <s v="E.g., informal training for a profession, informal employment, treating medical conditions alone with the help of friends/family, engaging in state apparatus or formal economy, contentious politics or addressing needs of the individual or kinship network to the neighbourhood."/>
    <s v="Brazil"/>
    <n v="2017"/>
    <s v="Cities"/>
    <s v="Individual"/>
    <s v="Chronic shocks"/>
    <s v="Poverty, Exclusion &amp; Inequality"/>
    <s v="Well-being and_x000a_survival strategies"/>
    <s v="Health &amp; Well-being"/>
    <s v="Engagement with the state"/>
    <x v="11"/>
  </r>
  <r>
    <s v="Feinberg et al. (2023)"/>
    <x v="3"/>
    <s v="Urban Studies"/>
    <n v="2023"/>
    <s v="Urban community resilience: the ability of a group of individuals forming a self-organized community to mitigate the effects of future environmental, socio-economical and sanitary crises."/>
    <s v="Risk: socio-ecological issues. _x000a_Resources: urban commons, i.e. processes of co-production and collective governance. _x000a_Outcome: lack of social capital."/>
    <s v="Adapt."/>
    <s v="&quot;Simple direct changes or more structural changes through iterations to enable the mitigation of expected perturbations in the societal or natural environment&quot;. "/>
    <s v="E.g. repeated interactions generating social capital and social memory, collective decision-making, cooperative behaviour and planning, collective learning."/>
    <s v="The Netherlands"/>
    <s v="N/A"/>
    <s v="Journal of Urban Affairs"/>
    <s v="Community"/>
    <s v="Socio-ecological issues"/>
    <s v="Social &amp; Environmental change"/>
    <s v="Deficient social capital"/>
    <s v="Other"/>
    <s v="Urban commons"/>
    <x v="14"/>
  </r>
  <r>
    <s v="Fernandes (2019)"/>
    <x v="4"/>
    <s v="Economics"/>
    <n v="2019"/>
    <s v="“The permanent capacity of a territory to devise and deploy new resources and capacities that allow them to anticipate, prepare, respond and adapt favourably to the dynamics of transformation driven by this changing environment is called territorial resilience” (Sánchez-Zamora et al., 2016, pág. 109)."/>
    <s v="Risk: national governance contexts of low investment and no specific public policies. _x000a_Resources: appropriate policies. _x000a_Outcome: depopulation and as a result of economic and social decline."/>
    <s v="N/A"/>
    <s v="N/A"/>
    <s v="E.g., downsizing infrastructure and rightsizing the local economy, improve environmental sustainability, ensure access to public databases, healthcare, social and welfare services and education."/>
    <s v="Portugal-Spain border"/>
    <s v="N/A"/>
    <s v="Economia Agraria Y Recursos Naturales"/>
    <s v="Region"/>
    <s v="Lack of public policies and  investments"/>
    <s v="Other"/>
    <s v="Depopulation"/>
    <s v="Other"/>
    <s v="Appropriate policies"/>
    <x v="0"/>
  </r>
  <r>
    <s v="Fernandez-Prados et al. (2021)"/>
    <x v="5"/>
    <s v="Sociology"/>
    <n v="2021"/>
    <s v="Effective mechanism for overcoming adverse situations (Fergus and Zimmerman 2005; McGinnis 2018; Ramón et al. 2019)."/>
    <s v="Risk: COVID-19. _x000a_Resources: political confidence and communication. _x000a_Outcome: ability to cope with a prolongation of the state of emergency and lockdown."/>
    <s v="N/A"/>
    <s v="N/A"/>
    <s v="E.g.,  confidence in political leadership and in the measures implemented to respond to political measures, political leaning."/>
    <s v="Spain"/>
    <n v="2020"/>
    <s v="European Societies"/>
    <s v="Individual"/>
    <s v="COVID-19"/>
    <s v="COVID-19"/>
    <s v="Coping with restrictions"/>
    <s v="Health &amp; Well-being"/>
    <s v="Political trust"/>
    <x v="3"/>
  </r>
  <r>
    <s v="Fleschenberg &amp; Yousufzai (2019)"/>
    <x v="6"/>
    <s v="Geography; Political Science"/>
    <n v="2019"/>
    <s v="The capacity to develop livelihoods in different spaces as an individual as well as family-cum-community member in times of protracted conflict and displacement."/>
    <s v="Risk: conflict-induced displacement and political violence post 9/11 &quot;Wars on Terror&quot;. _x000a_Resources: offers of immediate emergency relief, shelter and respect_x000a_Outcome: capacity to develop and implement alternative and sustainable livelihoods in different spaces."/>
    <s v="N/A"/>
    <s v="N/A"/>
    <s v="N/A"/>
    <s v="Pakistan-Afghanistan border"/>
    <s v="2015-2016"/>
    <s v="Geopolitics"/>
    <s v="Individual &amp; Community"/>
    <s v="9/11"/>
    <s v="Terrorism"/>
    <s v="Livelihood development and implementation"/>
    <s v="Empowerment"/>
    <s v="Not specified"/>
    <x v="15"/>
  </r>
  <r>
    <s v="Foley (2022)"/>
    <x v="3"/>
    <s v="Geography; Social Sciences, Interdiciplinary"/>
    <n v="2022"/>
    <s v="Ability of communities to cope with external stressors (Adger, 2000)."/>
    <s v="Risk: weather variability and extreme weather. _x000a_Resources: adjustment to school calendar. _x000a_Outcome: children's ability to attend school."/>
    <s v="Adapt."/>
    <s v="Incorporate living with extreme weather into local identity."/>
    <s v="E.g., school's compromise during term time between farm work and schoolwork, arrangement of holidays to coincide with the harvest, extend holidays due to unfinished harvesting. Child work contribute to household economy which can help families better equip their children for instable weather conditions, potentially increasing school attendance. "/>
    <s v="Scotland"/>
    <s v="1903-1919"/>
    <s v="Island Studies Journal"/>
    <s v="Community"/>
    <s v="Weather variability and extreme weather"/>
    <s v="Climate change &amp; Weather shocks"/>
    <s v="School attendance"/>
    <s v="Mobility"/>
    <s v="Adjustments to school calendar"/>
    <x v="16"/>
  </r>
  <r>
    <s v="Fonchingong (2018)"/>
    <x v="3"/>
    <s v="N/A"/>
    <n v="2018"/>
    <s v="&quot;communities which enhance the opportunities for individuals to develop personal security, confidence, skills and technical capacity on the one hand, networks and social capital on the other, will be better able to develop resiliency and adaptability, ensuring the community maintains vitality and develops in a sustainable way&quot; (Ling &amp; Dale. 2014, p. 17)."/>
    <s v="Risk: social inequality and poverty. _x000a_Resources: traditional authority led by elderly. _x000a_Outcome: social development."/>
    <s v="N/A"/>
    <s v="N/A"/>
    <s v="E.g., interventions such as land litigation cases, family dispute resolution, tailored support for deprived groups, orphans, widows/widowers, and supporting children's schooling through scholarship funds and community halls."/>
    <s v="Cameroon"/>
    <n v="2014"/>
    <s v="Global Social Welfare"/>
    <s v="Community"/>
    <s v="Social inequality and poverty"/>
    <s v="Poverty, Exclusion &amp; Inequality"/>
    <s v="Community development"/>
    <s v="Community development"/>
    <s v="Elderly authority"/>
    <x v="4"/>
  </r>
  <r>
    <s v="Fourie &amp; Foller (2012)"/>
    <x v="0"/>
    <s v="Political Science"/>
    <n v="2012"/>
    <s v="Through feedback loops, learn from how societies work and how to facilitate changes that are required to stop the spreading of HIV. "/>
    <s v="Risk: AIDS pandemic._x000a_Resources: Politics and policy._x000a_Outcome: reformulating political scientific theorising of AIDS. "/>
    <s v="Adapt."/>
    <s v="‘[t]he manner in which the system behaves is different from one phase to the next with changes in the strength of the system’s internal connections, its flexibility, and its resilience’ (Walker and Salt 2006, p. 75)"/>
    <s v="E.g., Cultural challenges and changes regarding intimacy and sexual notions, transnational civil society to govern essential medication, changes in global trade regime to promote self-sustaining societies, get societies to abstain from sex, secularisation."/>
    <s v="Africa"/>
    <s v="N/A"/>
    <s v="Contemporary politics"/>
    <s v="Society/Country"/>
    <s v="Aids pandemic"/>
    <s v="Other"/>
    <s v="Reformulating theory"/>
    <s v="Other"/>
    <s v="Politics and policy"/>
    <x v="0"/>
  </r>
  <r>
    <s v="Franke &amp; Elliott (2021)"/>
    <x v="0"/>
    <s v="Sociology"/>
    <n v="2021"/>
    <s v="Capacity of a family/group/community/society to successfully adapt to challenges threatening its functioning or survival (UN 2018)."/>
    <s v="Risk: COVID-19 pandemic. _x000a_Resources: levels of empathy, alienation and trust. _x000a_Outcome: levels of optimism to resolve the public health crisis."/>
    <s v="N/A"/>
    <s v="N/A"/>
    <s v="E.g., financial security, identifying as a liberal, living closely to others, trust in government or neighbours to &quot;do the right thing&quot; to overcome the crisis."/>
    <s v="U.S."/>
    <n v="2020"/>
    <s v="Societies"/>
    <s v="Society/Country"/>
    <s v="COVID-19"/>
    <s v="COVID-19"/>
    <s v="Risk perception"/>
    <s v="Perceptions"/>
    <s v="Financial security, Community trust, Political trust, Ideology"/>
    <x v="3"/>
  </r>
  <r>
    <s v="Fry &amp; Islar (2021)"/>
    <x v="2"/>
    <s v="International Relations; Political Science"/>
    <n v="2021"/>
    <s v=" “The ability of groups or communities to cope with external stresses and disturbances as a result of social, political and environmental change” (Adger, 2000)."/>
    <s v="Risk: 2015 &quot;refugee crisis&quot;. _x000a_Resources: civil society-municipal collaborations. _x000a_Outcome: social inclusion and cohesion."/>
    <s v="N/A"/>
    <s v="N/A"/>
    <s v="E.g., increased governmental funding for initiatives to promote social inclusion, communication channels and &quot;on-the-ground knowledge&quot; through coordination."/>
    <s v="Sweden"/>
    <n v="2020"/>
    <s v="Frontiers in Political Science"/>
    <s v="City"/>
    <s v="2015 refugee &quot;crisis&quot;"/>
    <s v="Migration"/>
    <s v="Cohesion &amp; inclusion"/>
    <s v="Social inclusion"/>
    <s v="Civil society-municipal collaborations"/>
    <x v="7"/>
  </r>
  <r>
    <s v="Fu et al. (2023)"/>
    <x v="2"/>
    <s v="Urban Studies"/>
    <n v="2023"/>
    <s v="Urban system's ability to absorb and adapt to external disturbances and shocks while maintaining its original characteristics, structure and key functions (Chen, Lou, &amp; Wang, 2020)."/>
    <s v="Risk: COVID-19 pandemic. _x000a_Resources: social stability, social security and risk response capability. _x000a_Outcome: sustainable urban development."/>
    <s v="Resist."/>
    <s v="Resisting: city's control capacity to respond, adapt, absorb and resist the shock. Recovery: restoring urban functions after being affected by the shock. "/>
    <s v="E.g., high level of medical and health care, can detect and diagnose pandemic cases more quickly, extensive coverage of old-age insurance, basic medical insurance, unemployment insurance and relatively stable employment population, urban green space."/>
    <s v="China"/>
    <n v="2020"/>
    <s v="Cities"/>
    <s v="City"/>
    <s v="COVID-19"/>
    <s v="COVID-19"/>
    <s v="Structural urban development "/>
    <s v="Infrastructure &amp; Urban planning"/>
    <s v="Social stability and insurances"/>
    <x v="16"/>
  </r>
  <r>
    <m/>
    <x v="1"/>
    <m/>
    <m/>
    <m/>
    <m/>
    <s v="Recover."/>
    <m/>
    <m/>
    <m/>
    <m/>
    <m/>
    <m/>
    <m/>
    <m/>
    <m/>
    <m/>
    <m/>
    <x v="1"/>
  </r>
  <r>
    <s v="Furqan et al. (2023)"/>
    <x v="3"/>
    <s v="Economics"/>
    <n v="2023"/>
    <s v="N/A"/>
    <s v="Risk:  challenges in the development and achievement of Sustainable development Goals (SDGs) in the village context. _x000a_Resources: village accountability and government incentives. _x000a_Outcome: village development."/>
    <s v="N/A"/>
    <s v="N/A"/>
    <s v="E.g., village funds from the government, supporting infrastructure to promote mobility and economic activity."/>
    <s v="Indonesia"/>
    <n v="2022"/>
    <s v="Cogent Economics &amp; Finance"/>
    <s v="Community"/>
    <s v="Challenges in achieving development goals"/>
    <s v="Other"/>
    <s v="Community development"/>
    <s v="Community development"/>
    <s v="Government funds for infrastructure"/>
    <x v="17"/>
  </r>
  <r>
    <s v="Gal (2014)"/>
    <x v="0"/>
    <s v="Political Science; Sociology"/>
    <n v="2014"/>
    <s v="A sample of definitions of social resilience:                      •&quot;The capability of a system to maintain its functions and structure in the face of internal and external change and to degrade gracefully when it must&quot; (Allenby &amp; Fink 2005)._x000a_•&quot;The capacity of a society to prepare itself for and to contain and manage major national crises effectively, to react in accordance with their severity and magnitude, and to “bounce back” expeditiously to an enhanced functioning&quot; (Elran 2009)._x000a_•&quot;The ability of systems, infrastructures, governments, businesses, and the citizenry to resist, absorb, and recover from, or adapt to, an adverse occurrence that may cause harm, destruction, or loss of national significance&quot; (U.S. Department of Homeland Security 2008). Two additional functional definitions:                   •&quot;National–social resilience is the public’s readiness to face a major crisis, without compromising on their national and strategic objectives, or on their basic ways of life&quot; (Chasdi 2012)._x000a_•&quot;“Demonstrated resilience” is the ability of the public to refrain from insisting that national leaders make hasty or premature decisions (e.g., either surrender to or take radical measures against threats)&quot;."/>
    <s v="Risk: the critical period of the second Al-Aqsa Intifada. _x000a_Resources: daily routines, economic conduct, manifestations of distress and recreation and leisure, collective fear, political and institutional trust. _x000a_Outcome: population wellness."/>
    <s v="N/A"/>
    <s v="N/A"/>
    <s v="E.g., Attendance at or absence from work/school, visiting malls and banking transactions, urgent calls to local hotlines, movie and theatre attendance rates, traveling abroad, collective fear creating a willingness to act against the threat, and trust in national leaders."/>
    <s v="Israel"/>
    <s v="2000-2003"/>
    <s v="Armed Forces &amp; Society"/>
    <s v="Society/Country"/>
    <s v="Terrorism"/>
    <s v="Terrorism"/>
    <s v="Population wellness"/>
    <s v="Health &amp; Well-being"/>
    <s v="Daily routines and  leadership trust"/>
    <x v="3"/>
  </r>
  <r>
    <s v="Gale &amp; Bolzan (2013)"/>
    <x v="3"/>
    <s v="Social Sciences, Interdiciplinary"/>
    <n v="2013"/>
    <s v="Social resilience is more than about responding to a problem and surviving, it is about flourishing."/>
    <s v="Risk: social and economic disadvantage among marginalized indigenous young men. _x000a_Resources: having agency and developing a project on their own. _x000a_Outcome: change in the community through e.g., greater community connectedness and ways to deal with issues of juvenile justice."/>
    <s v="N/A"/>
    <s v="N/A"/>
    <s v="E.g., finding their own solutions and having agency to carry out said solutions, not being labelled or categorized by surroundings, get respect as a group and having safety."/>
    <s v="Australia"/>
    <s v="N/A"/>
    <s v="Journal of Youth Studies"/>
    <s v="Community"/>
    <s v="Marginalization"/>
    <s v="Poverty, Exclusion &amp; Inequality"/>
    <s v="Community development"/>
    <s v="Community development"/>
    <s v="Developing own project"/>
    <x v="11"/>
  </r>
  <r>
    <s v="Gaspar et al. (2023)"/>
    <x v="5"/>
    <s v="Social Sciences, Interdiciplinary"/>
    <n v="2023"/>
    <s v="Recovery and potentiation of perceived resources after each crisis &quot;peak&quot; or denial/escape from the situation related to social and individual reduction of risk with focus on (re)gaining control over the situation. "/>
    <s v="Risk: public health crisis - COVID-19 pandemic. _x000a_Resources: humans as social sensors. _x000a_Outcome: social perceptions of systemic risks."/>
    <s v="N/A"/>
    <s v="Perception of resources as sufficient to  cope with current and future demands."/>
    <s v="E.g., fostering positive dispositions by willingness to act, calmness and comprehension, avoiding jumping to precipitated conclusions, respect for others opinions, optimism for the future."/>
    <s v="Social media"/>
    <s v="2020-2021"/>
    <s v="Journal of Risk Research"/>
    <s v="Individual"/>
    <s v="COVID-19"/>
    <s v="COVID-19"/>
    <s v="Risk perception"/>
    <s v="Perceptions"/>
    <s v="Humans as social sensors"/>
    <x v="11"/>
  </r>
  <r>
    <s v="Goldschmidt (2018)"/>
    <x v="0"/>
    <s v="Social Sciences, Interdiciplinary"/>
    <n v="2018"/>
    <s v="&quot;Persistence and capability to cope with the tasks of development&quot;."/>
    <s v="Risk: development issues._x000a_Resources: effective dialogue and participation within the field of risk communication and decision-making._x000a_Outcome: societal development."/>
    <s v="N/A"/>
    <s v="N/A"/>
    <s v="E.g., through the format citizens' conferences, experts should consider civil society's thoughts more, involvement of lay persons in a participatory event, intensity of dialogues during conferences (e.g. consensus conference). "/>
    <s v="Germany"/>
    <s v="N/A"/>
    <s v="Journal of Risk Research"/>
    <s v="Society/Country"/>
    <s v="Development issues"/>
    <s v="Other"/>
    <s v="Societal development"/>
    <s v="Other"/>
    <s v="Dialogue and participation"/>
    <x v="7"/>
  </r>
  <r>
    <s v="Gooch et al. (2012)"/>
    <x v="3"/>
    <s v="Development Studies; Environmental Studies; Regional &amp; Urban Planning; Sociology"/>
    <n v="2012"/>
    <s v="&quot;The ability of a community to maintain essentially the same structure, function, purpose, and identity&quot;."/>
    <s v="Risk: water quality decline due to catchment-derived pollution. _x000a_Resources: adaptive co-management. _x000a_Outcome: development of community-driven indicators."/>
    <s v="Adapt."/>
    <s v="Adaptability: ability of a community to respond to change. Transformability: ability of a community to change current trajectory when facing adversity."/>
    <s v="E.g., water quality guidelines, protocols, willingness to implement regulations, stewardship volunteers, and partnerships. perceptions of social resilience and understanding the importance of leadership and stewardship, social networks between community and government.  "/>
    <s v="Australia"/>
    <n v="2007"/>
    <s v="Society and Natural Resources"/>
    <s v="Community"/>
    <s v="Water quality decline"/>
    <s v="Climate change &amp; Weather shocks"/>
    <s v="Community development"/>
    <s v="Community development"/>
    <s v="Adaptive co-management"/>
    <x v="7"/>
  </r>
  <r>
    <m/>
    <x v="1"/>
    <m/>
    <m/>
    <m/>
    <m/>
    <s v="Transform."/>
    <m/>
    <m/>
    <m/>
    <m/>
    <m/>
    <m/>
    <m/>
    <m/>
    <m/>
    <m/>
    <m/>
    <x v="1"/>
  </r>
  <r>
    <s v="Gray &amp; Dagg (2019)"/>
    <x v="5"/>
    <s v="Social Sciences, Interdiciplinary"/>
    <n v="2019"/>
    <s v="Exercise of agency at times of crisis."/>
    <s v="Risk: the &quot;Great Recession&quot; (2008-13). _x000a_Resources: biographical and life course patterns. _x000a_Outcome: experiences of the crisis and anticipation of the future."/>
    <s v="Absorb."/>
    <s v="Absorptive: adopting short-term efforts to cope with shock, often leading to negative outcomes for the well-being. Adaptive: adopting strategies to protect and stabilize one's well-being in the medium or longer term. Transformative: changing one's life in a way that make them less vulnerable in the longer term (Dagdeviren &amp; Donoghue, 2018). Anticipation: constructing new biographical projects with belief in one's own efficiency  (Bidart 2018; Hitlin &amp; Kirkpatrick Johnson,_x000a_2015)."/>
    <s v="E.g., facilitate a positive sense of efficiency and hopeful expectations when reconstructing biographical projects, sharing households (e.g. moving back to parental home), hope."/>
    <s v="Ireland"/>
    <n v="2014"/>
    <s v="Advances in Life Course Research"/>
    <s v="Individual"/>
    <s v="The Great Recession"/>
    <s v="Economic crisis"/>
    <s v="Risk perception"/>
    <s v="Perceptions"/>
    <s v="Biographical and life course patterns"/>
    <x v="11"/>
  </r>
  <r>
    <m/>
    <x v="1"/>
    <m/>
    <m/>
    <m/>
    <m/>
    <s v="Adapt."/>
    <m/>
    <m/>
    <m/>
    <m/>
    <m/>
    <m/>
    <m/>
    <m/>
    <m/>
    <m/>
    <m/>
    <x v="1"/>
  </r>
  <r>
    <m/>
    <x v="1"/>
    <m/>
    <m/>
    <m/>
    <m/>
    <s v="Transform."/>
    <m/>
    <m/>
    <m/>
    <m/>
    <m/>
    <m/>
    <m/>
    <m/>
    <m/>
    <m/>
    <m/>
    <x v="1"/>
  </r>
  <r>
    <m/>
    <x v="1"/>
    <m/>
    <m/>
    <m/>
    <m/>
    <s v="Anticipate. "/>
    <m/>
    <m/>
    <m/>
    <m/>
    <m/>
    <m/>
    <m/>
    <m/>
    <m/>
    <m/>
    <m/>
    <x v="1"/>
  </r>
  <r>
    <s v="Hall &amp; Lamont (2013)"/>
    <x v="3"/>
    <s v="Political Science"/>
    <n v="2013"/>
    <s v="&quot;The capacity of groups of people bound together in organizations, classes, racial groups, communities, or nations to sustain and advance their well-being in the face of challenges&quot;"/>
    <s v="Risk: many kinds of challenges, such as chronic illnesses, health inequalities, and social and political change._x000a_Resources: collective capacities, social relations, and policy._x000a_Outcome: population health/well-being."/>
    <s v="N/A"/>
    <s v="N/A"/>
    <s v="E.g., social connectedness as social belonging, recognition and identity, collective imaginaries specifying standards of behaviour affecting how people can secure help from others and helps people find meaning that can increase their self-assurance, sense of purpose, and well-being. Employment security and unemployment benefits."/>
    <s v="Not specified"/>
    <s v="N/A"/>
    <s v="Annual Review of Political Science"/>
    <s v="Community"/>
    <s v="Several challenges, such as chronic illnesses, health inequalities, and social and political change"/>
    <s v="Other"/>
    <s v="Population health/well-being"/>
    <s v="Health &amp; Well-being"/>
    <s v="Collective capacities, social relations, policy"/>
    <x v="5"/>
  </r>
  <r>
    <s v="Hermann (2020)"/>
    <x v="5"/>
    <s v="Anthropology"/>
    <n v="2020"/>
    <s v="Capacity to come to terms with external/internal disruptions of living conditions, adapt, see possibilities to act or transform threats."/>
    <s v="Risk: Climate change. _x000a_Resources: emotions and religiosity. _x000a_Outcome: help to cope with worry over land, fear of rising sea levels and sadness over worst-case scenario thinking."/>
    <s v="N/A"/>
    <s v="N/A"/>
    <s v="E.g. prayers, rejection of climate change occurring or relying on God's power to protect land and people."/>
    <s v="Kiribati"/>
    <s v="2009-2017"/>
    <s v="Anthropological Forum"/>
    <s v="Individual"/>
    <s v="Climate change"/>
    <s v="Climate change &amp; Weather shocks"/>
    <s v="Help to cope with uncertainties"/>
    <s v="Health &amp; Well-being"/>
    <s v="Emotions and religion"/>
    <x v="4"/>
  </r>
  <r>
    <s v="Humprecht et al. (2023)"/>
    <x v="0"/>
    <s v="Communication; Sociology"/>
    <n v="2023"/>
    <s v="The capacity of groups bound together in communities/nations to sustain and increase their well-being when faced with challenges (Hall and Lamont 2013, p. 2)."/>
    <s v="Risk: disinformation on social media related to the COVID-19 pandemic, climate change and immigration. _x000a_Resources: political and information environments, and education._x000a_Outcome: ignoring or disregarding disinformation."/>
    <s v="N/A"/>
    <s v="N/A"/>
    <s v="E.g., support of populist parties, having extreme ideologies, use of alternative media and frequent use of and activity on social media leads to less resilience. Use of public service broadcasting, higher education and diverse media usage strengthens resilience. "/>
    <s v="Belgium, France, Germany, Switzerland, U.K., U.S. "/>
    <n v="2020"/>
    <s v="Information Communication &amp; Society"/>
    <s v="Society/Country"/>
    <s v="Disinformation in social media"/>
    <s v="Other"/>
    <s v="Neglecting disinformation"/>
    <s v="Other"/>
    <s v="Education, media choices and usage, ideology"/>
    <x v="4"/>
  </r>
  <r>
    <s v="Ikanda (2018)"/>
    <x v="3"/>
    <s v="Area Studies; Political Science"/>
    <n v="2018"/>
    <s v="Active responses to protracted circumstances."/>
    <s v="Risk: refugee camp setting of scarcity. _x000a_Resources: kinship networks. _x000a_Outcome: collective imaginaries making life more bearable."/>
    <s v="N/A"/>
    <s v="N/A"/>
    <s v="E.g., having relatives in Minnesota sending remittances (increasing creditworthiness and borrowing ability of goods), flow of material resources from kinship networks."/>
    <s v="Kenya"/>
    <s v="2011-2012"/>
    <s v="African Affairs"/>
    <s v="Community"/>
    <s v="Refugee conditions "/>
    <s v="Migration"/>
    <s v="Collective imaginaries"/>
    <s v="Other"/>
    <s v="Remittances"/>
    <x v="17"/>
  </r>
  <r>
    <s v="Jia et al. (2021)"/>
    <x v="7"/>
    <s v="Family Studies; Psychology, Developmental; Psychiatry"/>
    <n v="2021"/>
    <s v="&quot;Capacity to develop and exhibit social competence despite life stressors and behavioral challenges&quot;"/>
    <s v="Risk: poor social functioning due to ADHD, such as child externalizing- and internalizing behaviour and negative parenting. _x000a_Resources: parent and teacher processes. _x000a_Outcome: social competence."/>
    <s v="N/A"/>
    <s v="N/A"/>
    <s v="E.g., parent social competence in terms of parent facilitation, positive parent friendship quality/quantity, parent interpersonal competence, and positive teacher-child relationship quality."/>
    <s v="Canada"/>
    <s v="N/A"/>
    <s v="Journal of Child and Family Studies"/>
    <s v="Family"/>
    <s v="ADHD"/>
    <s v="Disability"/>
    <s v="Social engagement and behaviour"/>
    <s v="Empowerment"/>
    <s v="Family support, Teacher support"/>
    <x v="18"/>
  </r>
  <r>
    <s v="Johnson &amp; Mundell (2023)"/>
    <x v="2"/>
    <s v="Environmental Studies; Geography; Regional &amp; Urban Planning; Urban Studies"/>
    <n v="2023"/>
    <s v="Resilience - ability to withstand hardship, to recover, regain one's original shape and to prepare for the unforeseen and to deal with risks (Muller 2010). Regional resilience - the ability to anticipate, prepare for, respond to and recover from external disturbance (Peng et al. 2017, Goshin 2019)."/>
    <s v="Risk: successive economic shocks. _x000a_Resources: policies, programmes and other interventions. Outcome: transformation into a service-based economy."/>
    <s v="N/A"/>
    <s v="N/A"/>
    <s v="E.g., direct grants, infrastructure investments, support for inter-region migration, subsidies for retooling and expansion."/>
    <s v="Australia"/>
    <s v="1990-2020"/>
    <s v="Urban Policy and Research"/>
    <s v="City"/>
    <s v="Successive economic shock"/>
    <s v="Economic crisis"/>
    <s v="Service-based economy"/>
    <s v="Financial prosperity"/>
    <s v="Policy/programs"/>
    <x v="0"/>
  </r>
  <r>
    <s v="Johnson et al. (2014)"/>
    <x v="3"/>
    <s v="Environmental Studies; Sociology"/>
    <n v="2014"/>
    <s v="“The ability of groups or communities_x000a_to cope with external stresses and disturbances as a result of social, political, and environmental change” (Adger, 2000, p. 347)"/>
    <s v="Risk: threats and changes affecting fishing dependent communities over time (e.g. price of fuel and bait going up). _x000a_Resources: survival, social identity, diversification, getting by and optimism. _x000a_Outcome: well-being."/>
    <s v="Adapt."/>
    <s v="Ability of a system to recover from exposure to threat, including responses in anticipation of a threat."/>
    <s v="E.g., fishermen &quot;still fishing&quot; despite the threats, social identity as fishermen pushes necessary changes to adapt to new social and environmental conditions, support from community towards fishermen in terms of charity dinners and relief funds, short-term efforts such as using less bait or minimizing fuel expenses for their boats."/>
    <s v="U.S."/>
    <s v="2010-2012"/>
    <s v="Human Ecology Review"/>
    <s v="Community"/>
    <s v="Threats and changes affecting fishing dependent communities"/>
    <s v="Resource dependency"/>
    <s v="Well-being"/>
    <s v="Health &amp; Well-being"/>
    <s v="Social identity and community support"/>
    <x v="6"/>
  </r>
  <r>
    <s v="Joshi &amp; Wende (2022)"/>
    <x v="3"/>
    <s v="Ecology; Environmental Studies; Geography; Geography, Physical; Regional &amp; Urban Planning; Urban Studies"/>
    <n v="2022"/>
    <s v="“The ability of groups or communities to cope with external stresses and disturbances as a result of social, political and environmental change&quot; (Adger, 2000, p. 347) and respond positively to crises (Maguire &amp; Hagan, 2007)"/>
    <s v="Risk: COVID-19. _x000a_Resources: gardening activities. _x000a_Outcome: loneliness and loss of community."/>
    <s v="N/A"/>
    <s v="N/A"/>
    <s v="E.g., having a space for safe outdoor gathering and meeting other gardeners, gardening made possible by community organizers and volunteers."/>
    <s v="Canada"/>
    <n v="2020"/>
    <s v="Landscape and Urban Planning"/>
    <s v="Community"/>
    <s v="COVID-19"/>
    <s v="COVID-19"/>
    <s v="Mental health"/>
    <s v="Health &amp; Well-being"/>
    <s v="Gardening activities"/>
    <x v="9"/>
  </r>
  <r>
    <s v="Kalantidou (2018)"/>
    <x v="2"/>
    <s v="Architecture; Regional &amp; Urban Planning; Urban Studies"/>
    <n v="2018"/>
    <s v="Efficient and effective responses to disturbances and maintaining a store of resources (Folke et al, 2003; Walker and Salt, 2012 cited in Cretney, 2014, p. 630)."/>
    <s v="Risk: the historic centre's deterioration due to factors such as economic crisis 2007-2008 and relocation of the middle class to suburbia. _x000a_Resources: coping mechanisms and urban autopoiesis (i.e. enabling a system with its residents to develop by itself)._x000a_Outcome: Athen's destiny."/>
    <s v="Adapt."/>
    <s v="Self-organisation, living with uncertainty, efficient and effective responses to disturbances and maintaining a store of resources’ (Folke et al, 2003; Walker and Salt, 2012 cited in Cretney, 2014, p. 630)."/>
    <s v="E.g., newcomers (migrants) opening new shops and creating own support networks next to shops that are already established."/>
    <s v="Greece"/>
    <s v="N/A"/>
    <s v="Urban Design International"/>
    <s v="City"/>
    <s v="The Great Recession and middle class relocation"/>
    <s v="Social &amp; Environmental change"/>
    <s v="City's destiny"/>
    <s v="Infrastructure &amp; Urban planning"/>
    <s v="Coping mechanisms and urban autopoiesis"/>
    <x v="11"/>
  </r>
  <r>
    <s v="Kaye-Blake (2023)"/>
    <x v="3"/>
    <s v="Economics"/>
    <n v="2023"/>
    <s v="Ability to adapt to changing circumstances (Brown et al., 2019)."/>
    <s v="Risk: vulnerable and deprived communities._x000a_Resources: education levels, volunteering, social networks, non-market transactions, policy._x000a_Outcome: success in the formal and informal economies."/>
    <s v="Bouncing back."/>
    <s v="Bouncing back: &quot;maintaining identity as  society, the economy, culture, institutions and the environment change&quot;. _x000a_Bouncing forward: &quot;adapting to those changes in useful, positive and constructive ways&quot;."/>
    <s v="E.g., trading childcare services for food, volunteering at the school, identifying a vulnerable community through official statistics and allocating resources accordingly, government agencies engaging with the community, social networks between the community and policymakers."/>
    <s v="New Zealand"/>
    <s v="2013, 2018"/>
    <s v="New Zealand Economic Papers"/>
    <s v="Community"/>
    <s v="Vulnerable communities"/>
    <s v="Poverty, Exclusion &amp; Inequality"/>
    <s v="Financial prosperity"/>
    <s v="Financial prosperity"/>
    <s v="Education levels, volunteering, social networks, policy, community engagement"/>
    <x v="4"/>
  </r>
  <r>
    <m/>
    <x v="1"/>
    <m/>
    <m/>
    <m/>
    <m/>
    <s v="Bouncing forward."/>
    <m/>
    <m/>
    <m/>
    <m/>
    <m/>
    <m/>
    <m/>
    <m/>
    <m/>
    <m/>
    <m/>
    <x v="1"/>
  </r>
  <r>
    <s v="Khatibi et al. (2019)"/>
    <x v="3"/>
    <s v="Social Work"/>
    <n v="2019"/>
    <s v="Communities' capability to handle and tolerate exterior pressures."/>
    <s v="Risk: drought. _x000a_Resources: provision of social services. _x000a_Outcome: reduce stresses and tensions caused by drought."/>
    <s v="Absorb."/>
    <s v="Absorptive: &quot;The various (coping) strategies by which individuals and/or households moderate or buffer the impacts of shocks on their livelihoods and basic needs&quot; (Bené et al. 2012)._x000a_Adaptive: &quot;the ability of a system to adjust to climate change (including climate variability and extremes) to moderate potential damages, to take advantage of opportunities, or to cope with the consequences&quot; (McCarthy, Canziani, Leary, Dokken, &amp; White, 2001). _x000a_Transformative: &quot;capacity to create a fundamentally new system when ecological, economic or social structures make the existing system untenable&quot; (Walker et al. 2010)._x000a__x000a_Absorptive coping capacity: persistence. _x000a_Adaptive capacity: instrumental adjustment. _x000a_Transformative capacity: transformational responses."/>
    <s v="E.g., increase awareness of modern and efficient irrigation modified methods through training courses, participation to form cooperative to earn more and increase savings and compulsory insurance of agricultural products."/>
    <s v="Iran"/>
    <s v="N/A"/>
    <s v="Journal of Social Service Research"/>
    <s v="Community"/>
    <s v="Drought"/>
    <s v="Climate change &amp; Weather shocks"/>
    <s v="Mental health"/>
    <s v="Health &amp; Well-being"/>
    <s v="Provision of social services"/>
    <x v="13"/>
  </r>
  <r>
    <m/>
    <x v="1"/>
    <m/>
    <m/>
    <m/>
    <m/>
    <s v="Adapt."/>
    <m/>
    <m/>
    <m/>
    <m/>
    <m/>
    <m/>
    <m/>
    <m/>
    <m/>
    <m/>
    <m/>
    <x v="1"/>
  </r>
  <r>
    <m/>
    <x v="1"/>
    <m/>
    <m/>
    <m/>
    <m/>
    <s v="Transform."/>
    <m/>
    <m/>
    <m/>
    <m/>
    <m/>
    <m/>
    <m/>
    <m/>
    <m/>
    <m/>
    <m/>
    <x v="1"/>
  </r>
  <r>
    <s v="Kholaif et al. (2023)"/>
    <x v="5"/>
    <s v="Business; Economics; Management"/>
    <n v="2023"/>
    <s v="Perceived social resilience: A customer’s social system’s adaptive capacity to absorb_x000a_disruptions and reorganize during change  (Ruiz-ballesteros and Ramos-Ballesteros, 2019)"/>
    <s v="Risk: fear uncertainty towards COVID-19 pandemic. _x000a_Resources: customer-centric green supply chain management (GSCM). _x000a_Outcome: perceived customer resilience (environmental, financial and social). "/>
    <s v="N/A"/>
    <s v="N/A"/>
    <s v="E.g., through customer-centric GSCM, managers can address environmental challenges and meet customers' needs, using environmentally friendly products."/>
    <s v="Egypt"/>
    <n v="2021"/>
    <s v="International Journal of Emerging Markets"/>
    <s v="Individual"/>
    <s v="COVID-19"/>
    <s v="COVID-19"/>
    <s v="Perceived resilience"/>
    <s v="Perceptions"/>
    <s v="Customer-centric green supply chain management (GSCM)"/>
    <x v="2"/>
  </r>
  <r>
    <s v="Kirumirah &amp; Munishi (2022)"/>
    <x v="5"/>
    <s v="Social Sciences, Interdiciplinary"/>
    <n v="2022"/>
    <s v="Capacity to use capitals (cultural/economic/symbolic) from social layers to cope with and adjust to threats (Obrist et al., 2010)"/>
    <s v="Risk: street vendors evictions and relocations. _x000a_Resources: alternative working spaces and changing operations._x000a_Outcome: survival strategies."/>
    <s v="Reactive."/>
    <s v="Reactive: direct reactions towards the threat taking place/just took place. Proactive: abilities such as anticipating threat, changing rules, creating new options, planning ahead, recognizing danger."/>
    <s v="E.g., working during the night to avoid police and city military troops, rent stalls in newly built markets or rent shops, social networks with politicians who use vendors as their political capital."/>
    <s v="Tanzania"/>
    <s v="N/A"/>
    <s v="Qualitative Report"/>
    <s v="Individual"/>
    <s v="Business eviction and relocation"/>
    <s v="Other"/>
    <s v="Survival strategies"/>
    <s v="Empowerment"/>
    <s v="Mobility"/>
    <x v="10"/>
  </r>
  <r>
    <m/>
    <x v="1"/>
    <m/>
    <m/>
    <m/>
    <m/>
    <s v="Proactive."/>
    <m/>
    <m/>
    <m/>
    <m/>
    <m/>
    <m/>
    <m/>
    <m/>
    <m/>
    <m/>
    <m/>
    <x v="1"/>
  </r>
  <r>
    <s v="Klenk &amp; Reiter (2023)"/>
    <x v="0"/>
    <s v="Public Administration"/>
    <n v="2023"/>
    <s v="Ability to absorb shocks."/>
    <s v="Risk: backdrop of social changes, such as gender inequality, COVID-19 and European financial crisis. _x000a_Resources: social services. _x000a_Outcome: vulnerability of societies in terms of public safety and democratic stability. "/>
    <s v="N/A"/>
    <s v="N/A"/>
    <s v="E.g., counselling, guidance provision, teaching to enhance cognitive capacities, practical skill development etc. in 4 welfare state sectors, such as early childhood education and care and long-term care. "/>
    <s v="Germany, France, Denmark, Italy, Spain, the Netherlands"/>
    <s v="N/A"/>
    <s v="European Journal of Social Security"/>
    <s v="Society/Country"/>
    <s v="Social changes "/>
    <s v="Social &amp; Environmental change"/>
    <s v="Vulnerable society"/>
    <s v="Welfare state"/>
    <s v="Social services"/>
    <x v="13"/>
  </r>
  <r>
    <s v="Kourtit et al. (2022)"/>
    <x v="8"/>
    <s v="Urban Studies"/>
    <n v="2022"/>
    <s v="Social spatial resilience: Coping with a drastic change/decline by exploring and designing a recovery trajectory for a system under threat. "/>
    <s v="Risk: ups and downs in city life. _x000a_Resources: social capital characteristics. _x000a_Outcome: residents' affection for their local neighbourhood."/>
    <s v="N/A"/>
    <s v="N/A"/>
    <s v="E.g. social neighbourhood capital, neighbourhood confidence in local governance and presence of local government stability and flexibility."/>
    <s v="The Netherlands"/>
    <s v="2014-2020"/>
    <s v="Journal of Urban Management"/>
    <s v="Neighbourhood"/>
    <s v="Fluctuating city life"/>
    <s v="Urban deficiencies"/>
    <s v="Neighbourhood affection"/>
    <s v="Health &amp; Well-being"/>
    <s v="Social capital"/>
    <x v="3"/>
  </r>
  <r>
    <s v="Kuroishi (2021)"/>
    <x v="3"/>
    <s v="History; History Of Social Sciences; Urban Studies"/>
    <n v="2021"/>
    <s v="&quot;The ability of a community to cope with and adapt to stresses such as social, political,_x000a_environmental, or economic change&quot;."/>
    <s v="Risk: 1933 and 2011 tsunami's effect on fishing port cities. _x000a_Resources: early recovery and prevention planning. _x000a_Outcome: problems in redevelopment and disaster prevention planning after 2011."/>
    <s v="N/A"/>
    <s v="N/A"/>
    <s v="E.g., focusing on small port areas to the same extent as large port areas in protecting local and industrial social systems, prepare escape roads, inclusion of refugees' voices in their everyday life recovery, redevelopment of housing to improve living conditions, improve local traffics and distribution systems to protect sea resources and improve working conditions of fisheries."/>
    <s v="Japan"/>
    <s v="2011-2018"/>
    <s v="Journal of Urban History"/>
    <s v="Community"/>
    <s v="Weather shocks "/>
    <s v="Climate change &amp; Weather shocks"/>
    <s v="Redevelopment and disaster prevention issues"/>
    <s v="Infrastructure &amp; Urban planning"/>
    <s v="Disaster planning"/>
    <x v="4"/>
  </r>
  <r>
    <s v="Lyon (2014)"/>
    <x v="3"/>
    <s v="Development Studies; Environmental Studies; Regional &amp; Urban Planning; Sociology"/>
    <n v="2014"/>
    <s v="Persistence of a social system where it is able to resist stresses without altering its basic functioning (Folke et al. 2010; Keck and Sakdapolrak 2013)."/>
    <s v="Risk: local mill closures._x000a_Resources: place system/attachment, such as availability and types of infrastructure that defines practices of everyday life._x000a_Outcome: persistence of a social system."/>
    <s v="Adapt."/>
    <s v="Adaptation: a community absorbing the crisis without altering its development path. Transformation: community adapts by radically restructuring itself in a way that sheds its historical development trajectory."/>
    <s v="E.g., continuing natural resource dependence, transformation of social system through e.g. company-run stores and services, providing work and help in support, employment insurance benefits etc. for previous mill workers."/>
    <s v="Canada"/>
    <n v="2009"/>
    <s v="Society and Natural Resources"/>
    <s v="Community"/>
    <s v="Mill closures"/>
    <s v="Resource dependency"/>
    <s v="Persistence of social system"/>
    <s v="Other"/>
    <s v="Place system/attachment"/>
    <x v="8"/>
  </r>
  <r>
    <m/>
    <x v="1"/>
    <m/>
    <m/>
    <m/>
    <m/>
    <s v="Transform."/>
    <m/>
    <m/>
    <m/>
    <m/>
    <m/>
    <m/>
    <m/>
    <m/>
    <m/>
    <m/>
    <m/>
    <x v="1"/>
  </r>
  <r>
    <s v="Marquet &amp; Miralles-Guasch (2018)"/>
    <x v="5"/>
    <s v="Environmental Studies; Regional &amp; Urban Planning; Urban Studies"/>
    <n v="2018"/>
    <s v="&quot;A positive and dynamic adaptation to external pressures that enables a system to maintain its core functionality&quot; (Resnick et al., 2014)."/>
    <s v="Risk: 2008 economic recession. _x000a_Resources: changes of mobility habits. _x000a_Outcome: travel behaviour.  "/>
    <s v="Adapt."/>
    <s v="Changes and establishment of new routines."/>
    <s v="E.g., decreasing travel distances, increase in transportation costs, relocating some of the everyday destinations at neighbourhood scale."/>
    <s v="Spain"/>
    <s v="2004-2012"/>
    <s v="European Urban and Regional Studies"/>
    <s v="Individual"/>
    <s v="The Great Recession"/>
    <s v="Economic crisis"/>
    <s v="Travel behaviour"/>
    <s v="Mobility"/>
    <s v="Mobility"/>
    <x v="10"/>
  </r>
  <r>
    <s v="Marshall et al. (2007)"/>
    <x v="5"/>
    <s v="Sociology"/>
    <n v="2007"/>
    <s v="Individual resilience: the flexibility with which resource users can cope and adapt to changes in resource policy."/>
    <s v="Risk: structural economic change in the commercial fishing industry. _x000a_Resources: occupational attachment, employability and business size and approach. _x000a_Outcome: vulnerability to institutional change. "/>
    <s v="Adapt."/>
    <s v="Confidence in ability to plan and reorganize, and  succeed outside of the industry."/>
    <s v="E.g., purchase bigger fishing vessels, securing employment elsewhere by having developed skills in another trade, have confidence in one's ability to develop creative and novel solutions to changing conditions."/>
    <s v="Australia"/>
    <s v="N/A"/>
    <s v="Rural Sociology"/>
    <s v="Individual"/>
    <s v="Structural economic change in the fishing industry"/>
    <s v="Other"/>
    <s v="Vulnerability to institutional change"/>
    <s v="Vulnerability"/>
    <s v="Occupational attachment, employability and business size and approach"/>
    <x v="11"/>
  </r>
  <r>
    <m/>
    <x v="1"/>
    <m/>
    <m/>
    <m/>
    <m/>
    <s v="Transform."/>
    <m/>
    <m/>
    <m/>
    <m/>
    <m/>
    <m/>
    <m/>
    <m/>
    <m/>
    <m/>
    <m/>
    <x v="1"/>
  </r>
  <r>
    <s v="Matthews &amp; Timur (2023)"/>
    <x v="0"/>
    <s v="Economics"/>
    <n v="2023"/>
    <s v="Economic pillar: critical to create and sustain the wealth needed to achieve high levels of prosperity. Psychological pillar: Confidence, courage, and collective will to counter a threat."/>
    <s v="Risk: slowing economic growth affecting the other pillars (social, psychological etc.) of their total defence strategy. _x000a_Resources: government policymaking through partnerships, communication, support, economic planning._x000a_Outcome: long-term economic growth to ensure equal and inclusive opportunities for all of society. "/>
    <s v="N/A"/>
    <s v="N/A"/>
    <s v="E.g., partnerships through inter-agency support teams, regular and clear communication to reassure the population during e.g. the pandemic, effective support for the vulnerable parts of society, economic foresight planning, seek greater supply diversity.  "/>
    <s v="Singapore"/>
    <s v="N/A"/>
    <s v="Defence and Peace Economics"/>
    <s v="Society/Country"/>
    <s v="Slowing economic growth"/>
    <s v="Economic crisis"/>
    <s v="Economic growth"/>
    <s v="Financial prosperity"/>
    <s v="Policymaking"/>
    <x v="0"/>
  </r>
  <r>
    <s v="Melamed et al. (2019)"/>
    <x v="5"/>
    <s v="Public, Environmental &amp; Occupational Health; Information Science &amp; Library Science; Social Sciences, Interdiciplinary; Social Sciences, Biomedical"/>
    <n v="2019"/>
    <s v="Ability to bounce back after adverse life events_x000a_(Southwick, Bonanno, Masten, Panter-Brick, &amp; Yehuda,_x000a_2014)."/>
    <s v="Risk: migratory process resulting in exposure to trauma, loss of social support systems and social standing, economic threats and insecure legal standing. _x000a_Resources: mental health. _x000a_Outcome: successful integration and increased competence regarding threats to physical and mental health. "/>
    <s v="N/A"/>
    <s v="N/A"/>
    <s v="E.g., ability to navigate the asylum process, having access to key contacts who can help explain how the system works, religiosity, family support, social ties, education and work."/>
    <s v="Switzerland"/>
    <n v="2017"/>
    <s v="Qualitative Health Research"/>
    <s v="Individual"/>
    <s v="Migration process"/>
    <s v="Migration"/>
    <s v="Integration and_x000a_increased competence"/>
    <s v="Health &amp; Well-being"/>
    <s v="Mental health"/>
    <x v="4"/>
  </r>
  <r>
    <s v="Mittermueller et al. (2021)"/>
    <x v="8"/>
    <s v="Urban Studies"/>
    <n v="2021"/>
    <s v="N/A"/>
    <s v="Risk: urbanization and climate change._x000a_Resources: urban green infrastructure._x000a_Outcome: perceptions of urban density and heat stress."/>
    <s v="N/A"/>
    <s v="N/A"/>
    <s v="E.g., vegetation enhances the quality of stay in low-density settings, provide shade and create feelings of enclosure due to the creation of intimate public spaces, tall buildings creating daytime thermal comfort due to shade."/>
    <s v="Germany"/>
    <s v="2011, 2017, 2018, 2019"/>
    <s v="Urban planning"/>
    <s v="Neighbourhood"/>
    <s v="Urbanization and climate change"/>
    <s v="Urban deficiencies"/>
    <s v="Perceptions"/>
    <s v="Perceptions"/>
    <s v="Urban green infrastructure"/>
    <x v="8"/>
  </r>
  <r>
    <s v="Nyahunda (2021)"/>
    <x v="3"/>
    <s v="Social Work"/>
    <n v="2021"/>
    <s v="N/A"/>
    <s v="Risk: climate change._x000a_Resources: inclusion of rural women in social work practice._x000a_Outcome: women's vulnerability to climate change impacts."/>
    <s v="N/A"/>
    <s v="N/A"/>
    <s v="E.g., interventions that leverage participation of women in climate change issues, training on climate change and how it is gendered with women being more exposed in comparison to men, designing policies and programs that are gender positive and sensitive, recognizing rural women's knowledge that can foster climate change mitigation, in areas such as water, food security, agriculture etc."/>
    <s v="Sub-Saharan Africa"/>
    <s v="N/A"/>
    <s v="Journal of Human Rights and Social Work"/>
    <s v="Community"/>
    <s v="Climate change"/>
    <s v="Climate change &amp; Weather shocks"/>
    <s v="Climate change impact"/>
    <s v="Climate change impact"/>
    <s v="Interventions including women in social work related to the climate change discourse"/>
    <x v="16"/>
  </r>
  <r>
    <s v="Paidakaki &amp; Moulaert (2018)"/>
    <x v="2"/>
    <s v="Environmental Studies; Regional &amp; Urban Planning; Urban Studies"/>
    <n v="2018"/>
    <s v="&quot; A highly political, continuously changing, socially transformative process, with various “bounce-forward”imaginations – or resilience trajectories – promoted and materialized by a heterogeneity of social groups&quot;. "/>
    <s v="Risk: post-Katrina housing deficit. _x000a_Resources: discursive and material practices of Social Resilience Cells (SRC). _x000a_Outcome: recovery trajectories."/>
    <s v="Anticipate."/>
    <s v="Alternative SRC were formed prior to the disaster in areas that lacked established organizations because of anticipated threat of forced redevelopment and displacement."/>
    <s v="E.g. Increasingly work in a socially innovative way by merging the satisfaction of housing needs to cooperative building networks of sociopolitical mobilization and co-decisions, institutional structures building alliances with different types of SRCs."/>
    <s v="U.S."/>
    <s v="2014-2015"/>
    <s v="Housing Theory &amp; Society"/>
    <s v="City"/>
    <s v="Hurricane Katrina"/>
    <s v="Climate change &amp; Weather shocks"/>
    <s v="Recovery"/>
    <s v="Infrastructure &amp; Urban planning"/>
    <s v="Discursive and material practices"/>
    <x v="13"/>
  </r>
  <r>
    <s v="Paidakaki &amp; Parra (2018)"/>
    <x v="2"/>
    <s v="Green &amp; Sustainable Science &amp; Technology; Environmental Studies; Geography; Regional &amp; Urban Planning; Urban Studies"/>
    <n v="2018"/>
    <s v="A quality that is hetero-produced and hetero-acquired. This heterogeneity is manifested through discursive and material practices which pre-determine recovery (Paidakaki and Moulaert 2017)."/>
    <s v="Risk: post-Katrina housing reconstruction system. _x000a_Resources: social investments and legislative policy reforms.  _x000a_Outcome: enhanced justice and egalitarianism."/>
    <s v="Transform."/>
    <s v="Long-term socio-institutional transformations."/>
    <s v="E.g. new government structure where the state commits to democratise itself and the economy, creating affordable and good housing, interactions between state agencies and institutional structures and SRCs."/>
    <s v="U.S."/>
    <s v="2014-2015"/>
    <s v="Local Environment"/>
    <s v="City"/>
    <s v="Hurricane Katrina"/>
    <s v="Climate change &amp; Weather shocks"/>
    <s v="Justice and egalitarianism"/>
    <s v="Societal development"/>
    <s v="Social investments and legislative policy reforms"/>
    <x v="0"/>
  </r>
  <r>
    <s v="Paidakaki et al. (2022)"/>
    <x v="2"/>
    <s v="Geography; Political Science"/>
    <n v="2022"/>
    <s v="Social resilience cells (SRCs): housing policy implementers which activate, promote and implement their views on what income target groups, neighbourhoods and housing types should be a priority in post-disaster strategies/policies/programs. "/>
    <s v="Risk: post-Katrina. _x000a_Resources: social capital of SRCs. _x000a_Outcome: post-Katrina redevelopment governance and process."/>
    <s v="N/A"/>
    <s v="N/A"/>
    <s v="E.g. SRC adapting their endogenous governance relations and practices by strengthening their own expertise and include the expertise of other SRCs, cultivation of a new spirit of cooperation  and networking and discovering horizontal partnerships."/>
    <s v="U.S."/>
    <s v="N/A"/>
    <s v="Territory Politics Governance"/>
    <s v="City"/>
    <s v="Hurricane Katrina"/>
    <s v="Climate change &amp; Weather shocks"/>
    <s v="Redevelopment process"/>
    <s v="Infrastructure &amp; Urban planning"/>
    <s v="Social capital of Social Resilience Cells (SRCs)"/>
    <x v="3"/>
  </r>
  <r>
    <s v="Parham (2022)"/>
    <x v="3"/>
    <s v="Environmental Studies; Social Sciences, Interdiciplinary"/>
    <n v="2022"/>
    <s v="N/A"/>
    <s v="Risk: Storm Erika and Hurricane Maria. _x000a_Resources: modifications to the education system. _x000a_Outcome: reducing disaster risks to education."/>
    <s v="N/A"/>
    <s v="N/A"/>
    <s v="E.g., larger strategies implemented, such as National Resilience Development Strategy 2030,  which included developed of the education curriculum, safer school infrastructure, psychosocial support, student-cantered approach to disaster risk reduction (DRR). Also aim to reduce the use of schools as shelters."/>
    <s v="Dominica"/>
    <s v="2014-2018"/>
    <s v="Disasters"/>
    <s v="Community"/>
    <s v="Weather shocks "/>
    <s v="Climate change &amp; Weather shocks"/>
    <s v="Reducing disaster risk"/>
    <s v="Community development"/>
    <s v="Modifications to education system"/>
    <x v="16"/>
  </r>
  <r>
    <s v="Perkins &amp; Krause (2018)"/>
    <x v="3"/>
    <s v="Geography; Social Sciences, Interdiciplinary"/>
    <n v="2018"/>
    <s v="Adaptive capacity to environmental and other pressures."/>
    <s v="Risk: climate change. _x000a_Resources: cultural support networks, protocols for resource management. _x000a_Outcome: severity of climate change impact."/>
    <s v="Adapt."/>
    <s v="Use of deeply rooted capacities in the environmental and cultural components, inter-family and inter-village support networks."/>
    <s v="E.g., Matrilineal and patrilineal rights and obligations in terms of food production and exchange, inclusion and migration of Carolinian neighbours creating economic and educational opportunities, healthcare and access to government services."/>
    <s v="Yap State"/>
    <s v="N/A"/>
    <s v="Island Studies Journal"/>
    <s v="Community"/>
    <s v="Climate change"/>
    <s v="Climate change &amp; Weather shocks"/>
    <s v="Severity of climate change impact"/>
    <s v="Climate change impact"/>
    <s v="Cultural support networks, resource management"/>
    <x v="16"/>
  </r>
  <r>
    <s v="Perugia (2022)"/>
    <x v="5"/>
    <s v="International Relations; Political Science; Sociology"/>
    <n v="2022"/>
    <s v="&quot;The social resilience of migrants encompasses the ongoing development of skills,_x000a_attitudes, and knowledge—accumulated over time—as well as the processes that_x000a_assist and influence their housing choices. It includes all the culturally respectful,_x000a_personally meaningful, and socially considered processes that inform migrants'_x000a_choices relatively to access suitable housing&quot;."/>
    <s v="Risk: Sudanese refugees settlement processes. _x000a_Resources: knowledge, skills and learning, community networks and community infrastructures. _x000a_Outcome: housing choices of migrants with a refugee background. "/>
    <s v="N/A"/>
    <s v="N/A"/>
    <s v="E.g., Adult Migrant English Program (AMEP) offering settlement courses over topics related to housing, acquiring a drivers license, completing education in terms of courses and apprenticeships, improving their English language skills leading to better employment and salary. Social practices that support people and groups in times of change (community networks), maintaining stable relationships within the community and cultural practices within that community."/>
    <s v="Australia"/>
    <n v="2014"/>
    <s v="Global Discourse"/>
    <s v="Individual"/>
    <s v="Refugee processes"/>
    <s v="Migration"/>
    <s v="Housing choices"/>
    <s v="Empowerment"/>
    <s v="Knowledge, skills,  community networks and relations"/>
    <x v="3"/>
  </r>
  <r>
    <s v="Podgorska et al. (2023)"/>
    <x v="0"/>
    <s v="Sociology"/>
    <n v="2023"/>
    <s v="Ability to access capitals to cope and adapt to adverse conditions and seek and create options."/>
    <s v="Risk: Russia's invasion of Ukraine 2022 resulting in forced migration. _x000a_Resources: previous experience, empowerment of volunteering, aid management by public organizations, social ties. _x000a_Outcome: support for Ukrainian refugees."/>
    <s v="Reactive."/>
    <s v="Cope and adapt to adverse conditions (reactive) and seek and create options (proactive)."/>
    <s v="E.g., local authorities and NGOs being involved in the relief efforts, multi-level mobility management through involvement in relief activities of actors from different levels and sectors. Local business and its social dimension of responsibility, media as an active actor managing and producing knowledge and religious actors (Lutsk), cooperation in the form of an informal social movement involving NGOs and city officials.  Overall in Ukraine, successful decentralisation reform enabling implementation of community-based governance, previous volunteer movement following the war in 2014, acquaintances and contacts with people who have resources to help."/>
    <s v="Poland &amp; Ukraine"/>
    <n v="2022"/>
    <s v="European Societies"/>
    <s v="Society/Country"/>
    <s v="Forced migration "/>
    <s v="Migration"/>
    <s v="Refugee support"/>
    <s v="Social inclusion"/>
    <s v="Interventions, social capital, previous volunteering"/>
    <x v="7"/>
  </r>
  <r>
    <m/>
    <x v="1"/>
    <m/>
    <m/>
    <m/>
    <m/>
    <s v="Proactive."/>
    <m/>
    <m/>
    <m/>
    <m/>
    <m/>
    <m/>
    <m/>
    <m/>
    <m/>
    <m/>
    <m/>
    <x v="1"/>
  </r>
  <r>
    <s v="Porst &amp; Sakdapolrak (2020)"/>
    <x v="7"/>
    <s v="Demography; Geography"/>
    <n v="2020"/>
    <s v="”With loss of produce or economic damage, adapt to changing climatic circumstances or implement change in order to avoid risks or adverse effects from slow- or short-onset hazardous events”."/>
    <s v="Risk: Rural-urban migration. _x000a_Resources: remittances._x000a_Outcome: purchasing power."/>
    <s v="N/A"/>
    <s v="N/A"/>
    <s v="E.g., remittances to cover household expenses such as utilities, transportation, school-related costs and medical treatment, renew house, repay and reduce debts."/>
    <s v="Thailand"/>
    <s v="2015-2016"/>
    <s v="Population Space and Place"/>
    <s v="Family"/>
    <s v="Rural-urban migration"/>
    <s v="Migration"/>
    <s v="Purchasing power"/>
    <s v="Financial prosperity"/>
    <s v="Remittances"/>
    <x v="17"/>
  </r>
  <r>
    <s v="Porter et al. (2008)"/>
    <x v="5"/>
    <s v="Demography; Ethnic Studies"/>
    <n v="2008"/>
    <s v="Ability to cope with and adapt to environmental and social change."/>
    <s v="Risk: complicated refugee-host relations. _x000a_Resources: livelihood strategies: social networks, financial support, language, employment, education. _x000a_Outcome: survival."/>
    <s v="N/A"/>
    <s v="N/A"/>
    <s v="E.g., growing crops for sale, access to education system and obtain a job outside of the refugee camp, remittances from family members abroad, prostitution, selling drugs, robbery, ability to speak Ghanaian languages."/>
    <s v="Ghana"/>
    <n v="2005"/>
    <s v="Journal of Refugee Studies"/>
    <s v="Individual"/>
    <s v="Refugee conditions "/>
    <s v="Migration"/>
    <s v="Survival"/>
    <s v="Other"/>
    <s v="Livelihood strategies &amp; Remittances"/>
    <x v="4"/>
  </r>
  <r>
    <s v="Preston et al. (2022) "/>
    <x v="2"/>
    <s v="Demography"/>
    <n v="2022"/>
    <s v="Transformative capacities in dealing with challenges. This perspective recognizes how power relations and institutional structures shape these capacities."/>
    <s v="Risk: unequal power relations, and social inequality in the integration of immigrants during the COVID-19 pandemic. _x000a_Resources: policies and programs. _x000a_Outcome: integration trajectories."/>
    <s v="Transform."/>
    <s v="Resistance and proactive measures through changes in existing structures and practices."/>
    <s v="E.g., quality of employment and housing opportunities, geographical variations in the available support, groups of organizations that offer services and integration supports such as medical service providers and advocating on behalf of the migrants."/>
    <s v="Canada"/>
    <s v="N/A"/>
    <s v="Journal of International Migration and Integration"/>
    <s v="City"/>
    <s v="COVID-19"/>
    <s v="COVID-19"/>
    <s v="Integration trajectories"/>
    <s v="Other"/>
    <s v="Policy/programs"/>
    <x v="0"/>
  </r>
  <r>
    <s v="Quimby et al. (2023)"/>
    <x v="3"/>
    <s v="Anthropology; Environmental Studies; Sociology"/>
    <n v="2023"/>
    <s v="A dynamic process shaped by inequality, adaptive capacity and environmental unpredictability (Pfefferbaum et al., 2017) with actors' agency and ability to self-organize (Berkes &amp; Ross, 2013; Folke et al., 2021).  "/>
    <s v="Risk: climate change, commercial and illegal capture fisheries. _x000a_Resources: marine aquaculture and co-managed village fish reserves. _x000a_Outcome: food sovereignty for more equitable blue food systems. "/>
    <s v="N/A"/>
    <s v="N/A"/>
    <s v="E.g., the right for healthy, culturally appropriate food for all, rejection of privatization of natural resources, food producers and consumers at the centre of decision-making regarding food issues. "/>
    <s v="Samoa"/>
    <n v="2018"/>
    <s v="Human Ecology"/>
    <s v="Community"/>
    <s v="Climate change,_x000a_Commercial and illegal fisheries"/>
    <s v="Climate change &amp; Weather shocks"/>
    <s v="Equitable food systems"/>
    <s v="Food system functioning"/>
    <s v="Marine aquaculture and co-managed village fish reserves"/>
    <x v="0"/>
  </r>
  <r>
    <s v="Reynolds (1998)"/>
    <x v="5"/>
    <s v="Psychiatry; Social Work"/>
    <n v="1998"/>
    <s v="Functional competence in the presence of multiple risk factors (Garmezy, 1991; Rutter, 1987)"/>
    <s v="Risk: black 12-years olds with low-income background. _x000a_Resources: academic achievement, parent expectations of educational attainment, participation in early childhood intervention programs. _x000a_Outcome: resilience and success both in school and overall."/>
    <s v="N/A"/>
    <s v="N/A"/>
    <s v="E.g., early school performance, higher teacher ratings of classroom adjustment, supportive teacher behaviour, parent expectations indication psychological-educational resources."/>
    <s v="U.S."/>
    <s v="1983-1989"/>
    <s v="American Journal of Orthopsychiatry"/>
    <s v="Individual"/>
    <s v="Socioeconomic disadvantage"/>
    <s v="High-risk youth"/>
    <s v="Success"/>
    <s v="Empowerment"/>
    <s v="Agency, interventions, parental expectations"/>
    <x v="6"/>
  </r>
  <r>
    <s v="Rydstrom (2022)"/>
    <x v="5"/>
    <s v="International Relations; Political Science; Sociology"/>
    <n v="2022"/>
    <s v="Cope with crises."/>
    <s v="Risk: crisis at the workplace and in social life entangled within existing crises, such as e.g. divorce._x000a_Resources: education, salaries, surplus to invest and consume._x000a_Outcome: hardship, e.g. ability to afford complicated treatment if ill or leave a job with health compromising working conditions."/>
    <s v="N/A"/>
    <s v="N/A"/>
    <s v="E.g., education, skilled job and high-end salary, surplus to invest and consume, family."/>
    <s v="Vietnam"/>
    <s v="N/A"/>
    <s v="Global Discourse"/>
    <s v="Individual"/>
    <s v="Social and workplace crisis "/>
    <s v="Other"/>
    <s v="Hardship"/>
    <s v="Other"/>
    <s v="Education, salaries, surplus to invest and consume"/>
    <x v="11"/>
  </r>
  <r>
    <s v="Salazar (2019)"/>
    <x v="5"/>
    <s v="Demography"/>
    <n v="2019"/>
    <s v="⎯&quot;The ability to prevent negative consequences from worsening over time.&quot;_x000a_⎯&quot;The ability to innovate, to learn, and positively change&quot; (Seville, 2008)."/>
    <s v="Risk: environmental problems in terms of e.g. drinking water coverage and water quality. _x000a_Resources: environmental friendly sanitation practices and the frequency individuals implement them in their daily life. _x000a_Outcome: sustainable environmental sanitation."/>
    <s v="Reactive."/>
    <s v="Cope with harmful conditions and search for creative options."/>
    <s v="E.g., proactivity and monitoring current sanitation systems to prevent future failures, disease prevention through individual capacity to recognize improvement in hygienic conditions resulting in reduced disease spreading, volunteering and education through the motivation and engagement within community organizations, recycling activities."/>
    <s v="Costa Rica"/>
    <s v="2005-2015"/>
    <s v="Poblacion Y Salud En Mesoamerica"/>
    <s v="Individual"/>
    <s v="Environmental change"/>
    <s v="Social &amp; Environmental change"/>
    <s v="Eco-sanitation"/>
    <s v="Other"/>
    <s v="Sanitation practices"/>
    <x v="12"/>
  </r>
  <r>
    <m/>
    <x v="1"/>
    <m/>
    <m/>
    <m/>
    <m/>
    <s v="Proactive."/>
    <m/>
    <m/>
    <m/>
    <m/>
    <m/>
    <m/>
    <m/>
    <m/>
    <m/>
    <m/>
    <m/>
    <x v="1"/>
  </r>
  <r>
    <s v="Shi et al. (2022)"/>
    <x v="2"/>
    <s v="Economics"/>
    <n v="2022"/>
    <s v="Urban resilience (composed of ecological, economic, social and infrastructure resilience): Ability to quickly recover from shocks."/>
    <s v="Risk: uncertain factors such as financial risk and major public emergencies. _x000a_Resources: smart cities. _x000a_Outcome: economic recovery and stable development."/>
    <s v="N/A"/>
    <s v="N/A"/>
    <s v="E.g., smart cities in terms of per capita green area of parks, harmless treatment rate of domestic garbage and industrial wastewater emissions."/>
    <s v="China"/>
    <s v="2012-2019"/>
    <s v="Technological and Economic Development of Economy"/>
    <s v="City"/>
    <s v="Public emergencies"/>
    <s v="Social &amp; Environmental change"/>
    <s v="Economic recovery and development"/>
    <s v="Infrastructure &amp; Urban planning"/>
    <s v="Smart cities"/>
    <x v="8"/>
  </r>
  <r>
    <s v="Singh et al. (2022)"/>
    <x v="3"/>
    <s v="Women's Studies"/>
    <n v="2022"/>
    <s v="Community resilience: &quot;Adaptive capacities that promote disaster readiness and response and contribute to sustainable community development&quot; (Adger, 2000; Vella et al., 2012)"/>
    <s v="Risk: climate change. _x000a_Resources: strong social support systems and community cohesion. _x000a_Outcome: negative effects on natural resources, environment, agriculture and fisheries."/>
    <s v="Adapt."/>
    <s v="Engaging of communities in planning and implementation of adaptation measures by taking ownership of their own actions toward climate change."/>
    <s v="E.g., supporting each other through difficult times, perceptions and knowledge of a resilient community, kinship and local networks, sharing ideas on marketing strategies and skills such as sewing and crafting."/>
    <s v="Fiji"/>
    <s v="N/A"/>
    <s v="Womens Studies International Forum"/>
    <s v="Community"/>
    <s v="Climate change"/>
    <s v="Climate change &amp; Weather shocks"/>
    <s v="Degradation"/>
    <s v="Climate change impact"/>
    <s v="Social support, Cohesion"/>
    <x v="3"/>
  </r>
  <r>
    <s v="Singh-Peterson (2023)"/>
    <x v="3"/>
    <s v="Anthropology"/>
    <n v="2023"/>
    <s v="&quot;In times of hardship and distress, traditional kinship-based systems of social protection have been at the root of societal resilience&quot;."/>
    <s v="Risk: climate change. _x000a_Resources: moral economy. _x000a_Outcome: possessive communalism."/>
    <s v="Cope."/>
    <s v="N/A"/>
    <s v="E.g., seek alternatives to capitalism, support networks and social cohesion, building new houses and prepare foods that will last for 1-2 years to prepare for predicted floodings."/>
    <s v="Fiji"/>
    <s v="2015-2018"/>
    <s v="Asia Pacific Journal of Anthropology"/>
    <s v="Community"/>
    <s v="Climate change"/>
    <s v="Climate change &amp; Weather shocks"/>
    <s v="Communalism"/>
    <s v="Community development"/>
    <s v="Moral economy"/>
    <x v="11"/>
  </r>
  <r>
    <m/>
    <x v="1"/>
    <m/>
    <m/>
    <m/>
    <m/>
    <s v="Adapt."/>
    <m/>
    <m/>
    <m/>
    <m/>
    <m/>
    <m/>
    <m/>
    <m/>
    <m/>
    <m/>
    <m/>
    <x v="1"/>
  </r>
  <r>
    <s v="Smith et al. (2012a)"/>
    <x v="3"/>
    <s v="Anthropology; Environmental Studies; Sociology"/>
    <n v="2012"/>
    <s v="Ability of communities to act collectively and solve common problems (Adger 2003; Folke et al. 2005)."/>
    <s v="Risk: environmental change in resource dependent communities. _x000a_Resources: patterns of social interaction and social capital. _x000a_Outcome: social stability."/>
    <s v="N/A"/>
    <s v="N/A"/>
    <s v="E.g. use of natural resources, obtain more control over local economy and environment through connections to state or federal agencies and institutions to gain access to financing or other resources needed, strong community ties."/>
    <s v="U.S."/>
    <s v="1969-2008"/>
    <s v="Human Ecology"/>
    <s v="Community"/>
    <s v="Climate change"/>
    <s v="Climate change &amp; Weather shocks"/>
    <s v="Social stability"/>
    <s v="Community development"/>
    <s v="Patterns of social capital and interaction"/>
    <x v="3"/>
  </r>
  <r>
    <s v="Smith et al. (2012b)"/>
    <x v="5"/>
    <s v="Sociology"/>
    <n v="2012"/>
    <s v="&quot;Flexibility through which individuals can cope with and adapt to_x000a_changes in environmental conditions.&quot;"/>
    <s v="Risk: changing climatic conditions. _x000a_Resources: social networks and socio-psychological dependence on local environments. _x000a_Outcome: individual ability and willingness to learn about the  impacts of climate change and plan for future environmental conditions. "/>
    <s v="Adapt."/>
    <s v="Drawing on collective social resources."/>
    <s v="E.g., using social capital and non-family social ties to gain information."/>
    <s v="U.S."/>
    <n v="2011"/>
    <s v="Rural Sociology"/>
    <s v="Individual"/>
    <s v="Climate change"/>
    <s v="Climate change &amp; Weather shocks"/>
    <s v="Learning &amp; planning"/>
    <s v="Perceptions"/>
    <s v="Social networks &amp; Social capital"/>
    <x v="3"/>
  </r>
  <r>
    <s v="Spates &amp; Slatton (2023)"/>
    <x v="5"/>
    <s v="Sociology"/>
    <n v="2023"/>
    <s v="“Stress coping ability or emotional_x000a_stamina, the charter of hardiness and invulnerability, or the ability to thrive in the face of adversity or_x000a_recover from negative events” (Roy, Sarchiapone, and Carli 2007:265)"/>
    <s v="Risk: overlapping oppressions towards African American Women. _x000a_Resources: cultural repertoires, i.e. a &quot;tool kit&quot; containing habits, symbols, narratives and world-views. _x000a_Outcome: low rates of suicide."/>
    <s v="Adapt."/>
    <s v="Using perceived deficits and strengths."/>
    <s v="E.g., interrelated scripts that value Black women's shared experiences of struggle, centuries of strength building and counter-evaluation of privilege, define oneself in opposition to Whites."/>
    <s v="U.S."/>
    <s v="2008-2013"/>
    <s v="Social Problems"/>
    <s v="Individual"/>
    <s v="Racial oppression"/>
    <s v="Other"/>
    <s v="Low suicide rates"/>
    <s v="Empowerment"/>
    <s v="Cultural repertoires"/>
    <x v="11"/>
  </r>
  <r>
    <s v="Szaboova et al. (2022)"/>
    <x v="5"/>
    <s v="Development Studies; Environmental Studies; Regional &amp; Urban Planning; Sociology"/>
    <n v="2022"/>
    <s v="Ability of a social unit to withstand external shocks (Adger 2000)."/>
    <s v="Risk: social and environmental change, e.g. recourse depletion and climate change affecting fisheries. _x000a_Resources: women's unpaid tasks, employment, psychosocial support, as well as social policy. _x000a_Outcome: women's well-being"/>
    <s v="Adapt."/>
    <s v="N/A"/>
    <s v="E.g., work outside the fishery to complement their partner's income, book-keeping, paperwork, as well as policy support for women in fisheries through improved knowledge on women's contributions to the fisheries and integration of women's experiences."/>
    <s v="U.K."/>
    <s v="2016-2020"/>
    <s v="Society and Natural Resources"/>
    <s v="Individual"/>
    <s v="Social and environmental change"/>
    <s v="Social &amp; Environmental change"/>
    <s v="Women's well-being"/>
    <s v="Health &amp; Well-being"/>
    <s v="Family support and policy"/>
    <x v="5"/>
  </r>
  <r>
    <s v="Teicher &amp; Marchman (2023)"/>
    <x v="3"/>
    <s v="Regional &amp; Urban Planning; Urban Studies"/>
    <n v="2023"/>
    <s v="N/A"/>
    <s v="Risk: climate-related migration._x000a_Resources: planning for adaptation, immigration and equity for receiving communities._x000a_Outcome: urban restructuring."/>
    <s v="Adapt."/>
    <s v="Living as well after migration as before."/>
    <s v="E.g., services for integrating migrants, land use planning, social services, networked governance providing peer learning about land use tools and similar."/>
    <s v="U.S."/>
    <s v="N/A"/>
    <s v="Journal of The American Planning Association"/>
    <s v="Community"/>
    <s v="Climate-related migration"/>
    <s v="Migration"/>
    <s v="Urban restructuring"/>
    <s v="Infrastructure &amp; Urban planning"/>
    <s v="Planning for adaptation, immigration and equity"/>
    <x v="16"/>
  </r>
  <r>
    <s v="Tsiapa (2023)"/>
    <x v="4"/>
    <s v="Environmental Studies; Geography; Regional &amp; Urban Planning; Urban Studies"/>
    <n v="2023"/>
    <s v="Capacity to accommodate and recover from shocks."/>
    <s v="Risk: 2008 economic crisis. _x000a_Resources: dynamic institutional structures, social capital. Outcome: prolonged economic recession."/>
    <s v="Adapt."/>
    <s v="Adaptability: dynamic capacity to move to new, related or alternative trajectory; Adaptation: a movement towards a pre-conceived path in the short run (Pike, Dawley, and Tomaney 2010)."/>
    <s v="E.g., initial level of GDP/cap, social solidarity and cohesion, strong relations between citizens and organizations, advanced technological and human capabilities."/>
    <s v="Greece"/>
    <s v="2008-2019"/>
    <s v="European Planning Studies"/>
    <s v="Region"/>
    <s v="The Great Recession"/>
    <s v="Economic crisis"/>
    <s v="Prolonged recession"/>
    <s v="Other"/>
    <s v="Institutional structures,_x000a_Social capital"/>
    <x v="16"/>
  </r>
  <r>
    <s v="Tudor et al., (2015)"/>
    <x v="3"/>
    <s v="Social Work"/>
    <n v="2015"/>
    <s v="Community resilience:  opportunities to innovate, self-organize and develop as a result of upheaval (Folke, 2006)."/>
    <s v="Risk: 22 February 2011 earthquake. _x000a_Resources: place-based social work. _x000a_Outcome: post-traumatic growth/well-being."/>
    <s v="Adapt."/>
    <s v="Minimizing the negative emotion and psychological effects of disasters, and opportunities for community growth."/>
    <s v="E.g. social workers encouraging arts and crafts as a way to think ecologically."/>
    <s v="New Zealand"/>
    <n v="2012"/>
    <s v="British Journal of Social Work"/>
    <s v="Community"/>
    <s v="Earthquake"/>
    <s v="Climate change &amp; Weather shocks"/>
    <s v="Post-traumatic growth/well-being"/>
    <s v="Health &amp; Well-being"/>
    <s v="Place-based social work"/>
    <x v="13"/>
  </r>
  <r>
    <s v="Ungar &amp; Teram (2000)"/>
    <x v="5"/>
    <s v="Social Issues; Social Sciences, Interdiciplinary; Sociology"/>
    <n v="2000"/>
    <s v="N/A"/>
    <s v="Risk: high risk adolescents (e.g. biophysical risk factors among adolescents, mental illness among parents/caregivers, abuse, family violence). _x000a_Resources: process of empowerment. _x000a_Outcome: mental health."/>
    <s v="N/A"/>
    <s v="N/A"/>
    <s v="E.g. power through control of one's identity, personal competence, willingness to take action in the public domain, perceived psychological and sociological control."/>
    <s v="Canada"/>
    <s v="1992-1993 &amp; 1995-1997"/>
    <s v="Youth &amp; Society"/>
    <s v="Individual"/>
    <s v="High-risk adolescents"/>
    <s v="High-risk youth"/>
    <s v="Mental health"/>
    <s v="Health &amp; Well-being"/>
    <s v="Process of empowerment"/>
    <x v="11"/>
  </r>
  <r>
    <s v="van der Schoor et al. (2022)"/>
    <x v="5"/>
    <s v="Social Work"/>
    <n v="2022"/>
    <s v="Give meaning to and actively try to cope with adversity encountered in everyday life."/>
    <s v="Risk: severe personal debt. _x000a_Resources: interactive practices by social workers, debt counsellors and volunteers. _x000a_Outcome: state of inertia (incapability to move, act on or change direction within a given  situation)."/>
    <s v="Movement."/>
    <s v="Encounters between social workers and clients that move away from this inert state. "/>
    <s v="E.g., (from the workers part): Generate a form of movement in the financial situation by encourage the person in debt to e.g. open mail or apply for professional debt counselling and follow the pace in which the person can work on their debt problems. "/>
    <s v="The Netherlands"/>
    <s v="2019-2020"/>
    <s v="European Journal of Social Work"/>
    <s v="Individual"/>
    <s v="Debt"/>
    <s v="Other"/>
    <s v="State of inertia"/>
    <s v="Other"/>
    <s v="Interactive practices through social work"/>
    <x v="13"/>
  </r>
  <r>
    <s v="Vazquez et al. (2023)"/>
    <x v="7"/>
    <s v="Behavioral Sciences; Genetics &amp; Heredity; Psychology, Multidiciplinary"/>
    <n v="2023"/>
    <s v="Successful adaptation facing adversity (Vanderbilt-Adriance &amp; Shaw, 2008)."/>
    <s v="Risk: family poverty, neighbourhood poverty and community violence, among twins. _x000a_Resources: parental nurturance. _x000a_Outcome: social resilience (engagement in activities such as number of friends, behaviour with others/alone, involvement in organizations)."/>
    <s v="N/A"/>
    <s v="N/A"/>
    <s v="E.g., parental communication, closeness and support in the relationship with the child."/>
    <s v="U.S."/>
    <s v="2008-2015"/>
    <s v="Behavior Genetics"/>
    <s v="Family"/>
    <s v="Poverty and_x000a_violence"/>
    <s v="Poverty, Exclusion &amp; Inequality"/>
    <s v="Social engagement and behaviour"/>
    <s v="Empowerment"/>
    <s v="Parental nurturance"/>
    <x v="18"/>
  </r>
  <r>
    <s v="Vigoda-Gadot et al. (2023)"/>
    <x v="5"/>
    <s v="Public Administration"/>
    <n v="2023"/>
    <s v="Capacity to successfully deal with threats."/>
    <s v="Risk: COVID-19 pandemic. _x000a_Resources: good public personnel management dynamics._x000a_Outcome: greater trust in government and other organizational members, as well as greater sense of community and national resilience."/>
    <s v="N/A"/>
    <s v="N/A"/>
    <s v="E.g., creating possibilities for  participation in decision-making and information sharing and collective solidarity among healthcare employees. "/>
    <s v="Israel"/>
    <n v="2021"/>
    <s v="Review of Public Personnel Administration"/>
    <s v="Individual"/>
    <s v="COVID-19"/>
    <s v="COVID-19"/>
    <s v="_x000a_Perceived social resilience"/>
    <s v="Perceptions"/>
    <s v="Public personnel management dynamics"/>
    <x v="14"/>
  </r>
  <r>
    <s v="Wang et al. (2022)"/>
    <x v="5"/>
    <s v="Social Sciences, Interdiciplinary"/>
    <n v="2022"/>
    <s v="N/A"/>
    <s v="Risk: COVID-19 pandemic. _x000a_Constraints: risk cultures and rigorous censorship of social media._x000a_Outcome: use of mobile social media."/>
    <s v="N/A"/>
    <s v="N/A"/>
    <s v="E.g., voicing opinions and sharing pandemic-related information with each other."/>
    <s v="China"/>
    <n v="2020"/>
    <s v="Journal of Risk Research"/>
    <s v="Individual"/>
    <s v="COVID-19"/>
    <s v="COVID-19"/>
    <s v="Social media usage"/>
    <s v="Other"/>
    <s v="Constraints: risk cultures and rigorous censorship of social media"/>
    <x v="16"/>
  </r>
  <r>
    <s v="Wang et al. (2023)"/>
    <x v="2"/>
    <s v="Economics; Management; Operations research &amp; Management Science"/>
    <n v="2023"/>
    <s v="Urban resilience: a city's capacity to endure and modify to external disturbances and fluctuations (Zhao et al., 2021)."/>
    <s v="Risk: Urbanization. _x000a_Resources: high-speed railway (HSR). _x000a_Outcome: security risks. "/>
    <s v="N/A"/>
    <s v="N/A"/>
    <s v="E.g., HSR provides a convenient transportation choice for long-distance commuters which reduces traffic risks. HSR enables personnel, goods, maintenance, rescue and disaster response teams to arrive more quickly to their destination. HSR creates more job opportunities and reduce unemployment rates along the rail line."/>
    <s v="China"/>
    <s v="2003-2019"/>
    <s v="Socio-Economic Planning Sciences"/>
    <s v="City"/>
    <s v="Urbanization"/>
    <s v="Other"/>
    <s v="Security risks"/>
    <s v="Infrastructure &amp; Urban planning"/>
    <s v="High-speed railway"/>
    <x v="8"/>
  </r>
  <r>
    <s v="White (2015)"/>
    <x v="9"/>
    <s v="Geography; Sociology"/>
    <n v="2015"/>
    <s v="&quot;The ability of a community or of individuals to withstand shocks and stress without upheaval&quot; (Locke et al. 2000)"/>
    <s v="Risk: lack of younger generations taking up commercial fishing. _x000a_Resources: individual decision-making and access into working as a fisherman._x000a_Outcome: fishing activity slowly disappears.  "/>
    <s v="Adapt."/>
    <s v="Adapting livelihood strategies. "/>
    <s v="E.g. bench boats to reduce crew costs, fishermen returning to processing their own catch with help from family members to increase household income, work single-handedly."/>
    <s v="U.K."/>
    <s v="2013-2014"/>
    <s v="Sociologia Ruralis"/>
    <s v="Individual &amp; Family"/>
    <s v="Deficiency in commercial fishing recruitment"/>
    <s v="Other"/>
    <s v="Disappearing fishing activities"/>
    <s v="Food system functioning"/>
    <s v="Individual decision-making and access into fishing industry"/>
    <x v="11"/>
  </r>
  <r>
    <s v="Whyte (2018)"/>
    <x v="0"/>
    <s v="Humanities, Multidiciplinary; Social Sciences, Interdiciplinary"/>
    <n v="2018"/>
    <s v="&quot;A society’s capacity to learn from and adapt to the dynamics of ecosystems in ways that avoid preventable harms, promote the flourishing of all human and nonhuman lives, and generate wisdom to sustain future generations&quot;"/>
    <s v="Risk: climate change. _x000a_Resources: moral relationships. _x000a_Outcome: well-being."/>
    <s v="N/A"/>
    <s v="N/A"/>
    <s v="E.g. IESS research on Indigenous heritages and traditions, focusing on moral relationships connecting humans to animals, plants and habitats, reclamation of Indigenous lands and waters, spirituality, lowering carbon footprints, achieving gender justice, strengthening the sense of responsibility."/>
    <s v="U.S."/>
    <s v="N/A"/>
    <s v="Daedalus"/>
    <s v="Society/Country"/>
    <s v="Climate change"/>
    <s v="Climate change &amp; Weather shocks"/>
    <s v="Well-being"/>
    <s v="Health &amp; Well-being"/>
    <s v="Cultural traditions through moral relationships"/>
    <x v="4"/>
  </r>
  <r>
    <s v="Williams &amp; Mickelson (2004)"/>
    <x v="5"/>
    <s v="Women's Studies"/>
    <n v="2004"/>
    <s v="&quot;Achievement of successful outcomes despite threatening circumstances&quot; (Masten et al., 1990)."/>
    <s v="Risk: domestically abused women in poverty. _x000a_Resources: low problematic support._x000a_Outcome: anxiety."/>
    <s v="N/A"/>
    <s v="N/A"/>
    <s v="E.g., large-scale educational programs to reach the population at large and help understand the violence process and ways they might support loved ones, programs for abused women including support from and provision to similar others that can support these women, mental health counselling, child care."/>
    <s v="U.S."/>
    <s v="N/A"/>
    <s v="Violence Against Women"/>
    <s v="Individual"/>
    <s v="Domestically abused women in poverty"/>
    <s v="Poverty, Exclusion &amp; Inequality"/>
    <s v="Mental health"/>
    <s v="Health &amp; Well-being"/>
    <s v="Counselling and support"/>
    <x v="18"/>
  </r>
  <r>
    <s v="Winarnita et al. (2022)"/>
    <x v="5"/>
    <s v="Economics"/>
    <n v="2022"/>
    <s v="The social factors necessary to cope, adapt and transform in times of crisis (Keck &amp; Sakdapolrak, 2013)."/>
    <s v="Risk: Racialized and feminized labour migrants from developing Asian countries working in aged care in Australia. _x000a_Resources: support services at work, professional development opportunities, reciprocity and mutual respect, good working conditions. _x000a_Outcome: well-being."/>
    <s v="Cope."/>
    <s v="Finding solutions, support and a sense of belonging (transform), building social relations (adapting)."/>
    <s v="E.g.,  creating possibilities for building social relations, finding housing, adapt to the different cultural values, solving issues with supportive managers."/>
    <s v="Australia"/>
    <n v="2018"/>
    <s v="Review of Regional Research"/>
    <s v="Individual"/>
    <s v="Racialized and feminized labour migrants"/>
    <s v="Migration"/>
    <s v="Well-being"/>
    <s v="Health &amp; Well-being"/>
    <s v="Workplace support services and working conditions"/>
    <x v="18"/>
  </r>
  <r>
    <m/>
    <x v="1"/>
    <m/>
    <m/>
    <m/>
    <m/>
    <s v="Adapt."/>
    <m/>
    <m/>
    <m/>
    <m/>
    <m/>
    <m/>
    <m/>
    <m/>
    <m/>
    <m/>
    <m/>
    <x v="1"/>
  </r>
  <r>
    <m/>
    <x v="1"/>
    <m/>
    <m/>
    <m/>
    <m/>
    <s v="Transform."/>
    <m/>
    <m/>
    <m/>
    <m/>
    <m/>
    <m/>
    <m/>
    <m/>
    <m/>
    <m/>
    <m/>
    <x v="1"/>
  </r>
  <r>
    <s v="Yue et al. (2020)"/>
    <x v="5"/>
    <s v="Economics; Health Care Sciences &amp; Services; Health Policy &amp; Services"/>
    <n v="2020"/>
    <s v="N/A"/>
    <s v="Risk: low vaccine uptake rates among high-risk groups._x000a_Resources: monetary incentives._x000a_Outcome: higher vaccination uptake."/>
    <s v="N/A"/>
    <s v="N/A"/>
    <s v="E.g., shopping vouchers of 10, 20, or 30 SGD."/>
    <s v="Singapore"/>
    <n v="2018"/>
    <s v="Value In Health"/>
    <s v="Individual"/>
    <s v="Influenza"/>
    <s v="Other"/>
    <s v="Vaccination uptake"/>
    <s v="Health &amp; Well-being"/>
    <s v="Monetary incentives"/>
    <x v="17"/>
  </r>
  <r>
    <s v="Yusoff &amp; Yusoff (2021)"/>
    <x v="6"/>
    <s v="Social Sciences, Interdiciplinary"/>
    <n v="2021"/>
    <s v="Social protection against adverse events (Toland &amp; Carrigan, 2011). Also: positive adjustment/maintain stability despite difficulties during stressful situations (Morton &amp; Lurie, 2013)."/>
    <s v="Risk: 2014 flood disaster. _x000a_Resources: social support, presence of protective elements (e.g. family member), trust, social structure adjustment and social changes within the community. _x000a_Outcome: rebuilding of lives and restoring the &quot;normal&quot; situations of social equilibrium."/>
    <s v="N/A"/>
    <s v="N/A"/>
    <s v="E.g., social support from close family members, social trust in the community, transparent distribution of disaster relief, strong social and emotional support (during and after disaster) and reconstruction of infrastructure."/>
    <s v="Malaysia"/>
    <n v="2016"/>
    <s v="Pertanika Journal of Social Science and Humanities"/>
    <s v="Individual &amp; Community"/>
    <s v="Flood disaster"/>
    <s v="Climate change &amp; Weather shocks"/>
    <s v="Rebuilding lives and restoring social equilibrium "/>
    <s v="Other"/>
    <s v="Community trust, social support, family support, resource distribution, infrastructure"/>
    <x v="3"/>
  </r>
  <r>
    <s v="Zhou et al. (2021)"/>
    <x v="2"/>
    <s v="Development Studies; Environmental Studies; Regional &amp; Urban Planning; Urban Studies"/>
    <n v="2021"/>
    <s v="How communities recover from disasters (Ghesquiere et al., 2016)"/>
    <s v="Risk: construction of smart cities. _x000a_Resources: e.g. building a modern urban safety system. _x000a_Outcome: sustainable development of cities."/>
    <s v="Adapt."/>
    <s v="Use of human capital, adjust economic trends, effective technology exchange between industries, facility modules to disperse risks (adaptability). "/>
    <s v="E.g. building a city safety and emergency disaster prevention system, ensuring water safety and enhancing urban earthquake resistance."/>
    <s v="China"/>
    <s v="2009-2017"/>
    <s v="Habitat International"/>
    <s v="City"/>
    <s v="Smart cities construction"/>
    <s v="Urban deficiencies"/>
    <s v="Structural urban development "/>
    <s v="Infrastructure &amp; Urban planning"/>
    <s v="Building a modern urban safety system"/>
    <x v="8"/>
  </r>
  <r>
    <m/>
    <x v="1"/>
    <m/>
    <m/>
    <m/>
    <m/>
    <s v="Predict. "/>
    <m/>
    <m/>
    <m/>
    <m/>
    <m/>
    <m/>
    <m/>
    <m/>
    <m/>
    <m/>
    <m/>
    <x v="1"/>
  </r>
  <r>
    <s v="Busic-Sontic &amp; Schubert (2023)"/>
    <x v="10"/>
    <s v="Environmental Studies; Social Sciences, Interdiciplinary"/>
    <n v="2023"/>
    <s v="&quot;The capacity of a social system (such as community, region, or nation) to return or bounce back to its original state&quot; (Weichselgartner &amp; Kelman, 2014). &quot;the capacity of social entities to cope with an adversity, to adapt to it, and to transform existing structures to cope with future, often unknown adversities&quot; Keck and Sakdapolrak, 2013; Saja et al., 2018; Copelandet al., 2020). "/>
    <s v="Risk: COVID-19. _x000a_Resources: social capital, social competence and values, social equity, and social beliefs. _x000a_Outcome: social resilience."/>
    <s v="Social capital."/>
    <s v="Social capital: Social cohesion, social support, and social networks._x000a_Social mechanisms: community's knowledge and awareness of risks and skills, efficacy in problem-solving, or information mechanisms within societal units._x000a_Social equity: social equality indicators and availability of and access to services to cover basic needs. _x000a_Social beliefs: cultural and religion-related norms and values._x000a_"/>
    <s v="E.g., a sense of belonging to a place, community engagement tailored to the pandemic such as social activities, volunteering in the neighbourhood, belief in overcoming the pandemic, receiving reliable information on the pandemic, and sharing a cultural belief system."/>
    <s v="Switzerland"/>
    <n v="2020"/>
    <s v="Disasters"/>
    <s v="Society/Country"/>
    <s v="COVID-19"/>
    <s v="COVID-19"/>
    <s v="Social resilience"/>
    <s v="Social resilience"/>
    <s v="Social capital, social competence and values, social equity, and social beliefs."/>
    <x v="3"/>
  </r>
  <r>
    <m/>
    <x v="1"/>
    <m/>
    <m/>
    <m/>
    <m/>
    <s v="Social competence/values."/>
    <m/>
    <m/>
    <m/>
    <m/>
    <m/>
    <m/>
    <m/>
    <m/>
    <m/>
    <m/>
    <m/>
    <x v="1"/>
  </r>
  <r>
    <m/>
    <x v="1"/>
    <m/>
    <m/>
    <m/>
    <m/>
    <s v="Social equity."/>
    <m/>
    <m/>
    <m/>
    <m/>
    <m/>
    <m/>
    <m/>
    <m/>
    <m/>
    <m/>
    <m/>
    <x v="1"/>
  </r>
  <r>
    <m/>
    <x v="1"/>
    <m/>
    <m/>
    <m/>
    <m/>
    <s v="Social beliefs."/>
    <m/>
    <m/>
    <m/>
    <m/>
    <m/>
    <m/>
    <m/>
    <m/>
    <m/>
    <m/>
    <m/>
    <x v="1"/>
  </r>
  <r>
    <s v="Benitez-Avila et al., (2023)"/>
    <x v="5"/>
    <s v="Humanities, Multidisciplinary; Social Sciences, Interdisciplinary"/>
    <n v="2023"/>
    <s v="&quot;capacity of individuals, communities, institutions, businesses, and systems within a city to survive, adapt, and grow regardless of the kinds of chronic stress and acute shocks they experience&quot; (Spaans and Waterhout, 2017, p. 109)."/>
    <s v="Risk: long-lasting social issues._x000a_Resources: social ties and socio-economic status as a sense of &quot;mastery&quot;._x000a_Outcome: positive adaptation."/>
    <s v="Mastery."/>
    <s v="Mastery: a forward-looking disposition empowering individuals to believe in their own capacity to shape their future._x000a_Positive adaptation: coping and moving on in the face of continuous and repeated stressors."/>
    <s v="E.g., interaction with primary connections such as immediate neighbours, neighbourhood cohesion, membership in voluntary associations that are political, sports related, or a union. "/>
    <s v="Netherlands"/>
    <n v="2018"/>
    <m/>
    <s v="Individual"/>
    <s v="Long-lasting social issues"/>
    <s v="Other"/>
    <s v="Positive adaptation"/>
    <s v="Other"/>
    <s v="Social ties and socio-economic status."/>
    <x v="3"/>
  </r>
  <r>
    <m/>
    <x v="1"/>
    <m/>
    <m/>
    <m/>
    <m/>
    <s v="Adapt."/>
    <m/>
    <m/>
    <m/>
    <m/>
    <m/>
    <m/>
    <m/>
    <m/>
    <m/>
    <m/>
    <m/>
    <x v="1"/>
  </r>
  <r>
    <s v="de Frutos &amp; Garcia (2023)"/>
    <x v="0"/>
    <s v="Sociology"/>
    <n v="2023"/>
    <s v="&quot;the capacity to resist major disruptions that strike individuals’ lives at specific moments and that require great resolve and capacity to restore the balance and wellbeing existing before the disruption, or at least adapt to it collectively&quot;."/>
    <s v="Risk: labour, inequality, poverty and deprivation (in relation to COVID-19/Economic crisis)_x000a_Resources: N/A_x000a_Outcome: social resilience. "/>
    <s v="N/A"/>
    <s v="N/A"/>
    <s v="E.g., unemployment, social transfers, relative poverty, deprivation, households with low work-intensity, households with poverty-level wages. "/>
    <s v="Spain"/>
    <s v="2010-2020"/>
    <s v="Revista Espanola de Investigaciones Sociologicas"/>
    <s v="Society/Country"/>
    <s v="Labour, Poverty, Inequality"/>
    <s v="Poverty, Exclusion &amp; Inequality"/>
    <s v="Social resilience"/>
    <s v="Social resilience"/>
    <s v="Other"/>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6">
  <r>
    <s v="Migration vulnerability"/>
    <x v="0"/>
  </r>
  <r>
    <m/>
    <x v="1"/>
  </r>
  <r>
    <s v="Achieve sustainable development goals."/>
    <x v="2"/>
  </r>
  <r>
    <m/>
    <x v="1"/>
  </r>
  <r>
    <s v="Social stability and _x000a_prevention of additional disruptive events"/>
    <x v="3"/>
  </r>
  <r>
    <m/>
    <x v="1"/>
  </r>
  <r>
    <m/>
    <x v="1"/>
  </r>
  <r>
    <s v="Identity restoring"/>
    <x v="4"/>
  </r>
  <r>
    <s v="Vulnerability to the disease"/>
    <x v="5"/>
  </r>
  <r>
    <s v="Preventing disease spreading"/>
    <x v="5"/>
  </r>
  <r>
    <m/>
    <x v="1"/>
  </r>
  <r>
    <m/>
    <x v="1"/>
  </r>
  <r>
    <s v="Employment"/>
    <x v="6"/>
  </r>
  <r>
    <m/>
    <x v="1"/>
  </r>
  <r>
    <s v="Preventing knowledge development"/>
    <x v="4"/>
  </r>
  <r>
    <s v="Community development"/>
    <x v="3"/>
  </r>
  <r>
    <s v="Community development"/>
    <x v="3"/>
  </r>
  <r>
    <s v="Co-evolution of boundary organizations"/>
    <x v="4"/>
  </r>
  <r>
    <m/>
    <x v="1"/>
  </r>
  <r>
    <m/>
    <x v="1"/>
  </r>
  <r>
    <s v="Societal development"/>
    <x v="7"/>
  </r>
  <r>
    <s v="Well-being and integration"/>
    <x v="4"/>
  </r>
  <r>
    <s v="Collective empowerment and identification"/>
    <x v="8"/>
  </r>
  <r>
    <s v="New &quot;urban poor&quot; and &quot;working&quot; cities"/>
    <x v="2"/>
  </r>
  <r>
    <s v="Public health and well-being"/>
    <x v="5"/>
  </r>
  <r>
    <s v="Employment"/>
    <x v="6"/>
  </r>
  <r>
    <m/>
    <x v="1"/>
  </r>
  <r>
    <m/>
    <x v="1"/>
  </r>
  <r>
    <s v="Vulnerability when designing interpersonal relations"/>
    <x v="4"/>
  </r>
  <r>
    <s v="Unprepared systems"/>
    <x v="9"/>
  </r>
  <r>
    <m/>
    <x v="1"/>
  </r>
  <r>
    <m/>
    <x v="1"/>
  </r>
  <r>
    <s v="Structural urban development "/>
    <x v="2"/>
  </r>
  <r>
    <m/>
    <x v="1"/>
  </r>
  <r>
    <s v="Vulnerabilities among families and financial institutions"/>
    <x v="10"/>
  </r>
  <r>
    <m/>
    <x v="1"/>
  </r>
  <r>
    <m/>
    <x v="1"/>
  </r>
  <r>
    <s v="Functional housing environment"/>
    <x v="2"/>
  </r>
  <r>
    <m/>
    <x v="1"/>
  </r>
  <r>
    <s v="Structural urban development "/>
    <x v="2"/>
  </r>
  <r>
    <m/>
    <x v="1"/>
  </r>
  <r>
    <m/>
    <x v="1"/>
  </r>
  <r>
    <s v="Well-being and_x000a_survival strategies"/>
    <x v="5"/>
  </r>
  <r>
    <s v="Deficient social capital"/>
    <x v="4"/>
  </r>
  <r>
    <s v="Depopulation"/>
    <x v="4"/>
  </r>
  <r>
    <s v="Coping with restrictions"/>
    <x v="5"/>
  </r>
  <r>
    <s v="Livelihood development and implementation"/>
    <x v="8"/>
  </r>
  <r>
    <s v="School attendance"/>
    <x v="0"/>
  </r>
  <r>
    <s v="Community development"/>
    <x v="3"/>
  </r>
  <r>
    <s v="Reformulating theory"/>
    <x v="4"/>
  </r>
  <r>
    <s v="Risk perception"/>
    <x v="11"/>
  </r>
  <r>
    <s v="Cohesion &amp; inclusion"/>
    <x v="12"/>
  </r>
  <r>
    <s v="Structural urban development "/>
    <x v="2"/>
  </r>
  <r>
    <m/>
    <x v="1"/>
  </r>
  <r>
    <s v="Community development"/>
    <x v="3"/>
  </r>
  <r>
    <s v="Population wellness"/>
    <x v="5"/>
  </r>
  <r>
    <s v="Community development"/>
    <x v="3"/>
  </r>
  <r>
    <s v="Risk perception"/>
    <x v="11"/>
  </r>
  <r>
    <s v="Societal development"/>
    <x v="4"/>
  </r>
  <r>
    <s v="Community development"/>
    <x v="3"/>
  </r>
  <r>
    <m/>
    <x v="1"/>
  </r>
  <r>
    <s v="Risk perception"/>
    <x v="11"/>
  </r>
  <r>
    <m/>
    <x v="1"/>
  </r>
  <r>
    <m/>
    <x v="1"/>
  </r>
  <r>
    <m/>
    <x v="1"/>
  </r>
  <r>
    <s v="Population health/well-being"/>
    <x v="5"/>
  </r>
  <r>
    <s v="Help to cope with uncertainties"/>
    <x v="5"/>
  </r>
  <r>
    <s v="Neglecting disinformation"/>
    <x v="4"/>
  </r>
  <r>
    <s v="Collective imaginaries"/>
    <x v="4"/>
  </r>
  <r>
    <s v="Social engagement and behaviour"/>
    <x v="8"/>
  </r>
  <r>
    <s v="Service-based economy"/>
    <x v="13"/>
  </r>
  <r>
    <s v="Well-being"/>
    <x v="5"/>
  </r>
  <r>
    <s v="Mental health"/>
    <x v="5"/>
  </r>
  <r>
    <s v="City's destiny"/>
    <x v="2"/>
  </r>
  <r>
    <s v="Financial prosperity"/>
    <x v="13"/>
  </r>
  <r>
    <m/>
    <x v="1"/>
  </r>
  <r>
    <s v="Mental health"/>
    <x v="5"/>
  </r>
  <r>
    <m/>
    <x v="1"/>
  </r>
  <r>
    <m/>
    <x v="1"/>
  </r>
  <r>
    <s v="Perceived resilience"/>
    <x v="11"/>
  </r>
  <r>
    <s v="Survival strategies"/>
    <x v="8"/>
  </r>
  <r>
    <m/>
    <x v="1"/>
  </r>
  <r>
    <s v="Vulnerable society"/>
    <x v="9"/>
  </r>
  <r>
    <s v="Neighbourhood affection"/>
    <x v="5"/>
  </r>
  <r>
    <s v="Redevelopment and disaster prevention issues"/>
    <x v="2"/>
  </r>
  <r>
    <s v="Persistence of social system"/>
    <x v="4"/>
  </r>
  <r>
    <m/>
    <x v="1"/>
  </r>
  <r>
    <s v="Travel behaviour"/>
    <x v="0"/>
  </r>
  <r>
    <s v="Vulnerability to institutional change"/>
    <x v="10"/>
  </r>
  <r>
    <m/>
    <x v="1"/>
  </r>
  <r>
    <s v="Economic growth"/>
    <x v="13"/>
  </r>
  <r>
    <s v="Integration and_x000a_increased competence"/>
    <x v="5"/>
  </r>
  <r>
    <s v="Perceptions"/>
    <x v="11"/>
  </r>
  <r>
    <s v="Climate change impact"/>
    <x v="14"/>
  </r>
  <r>
    <s v="Recovery"/>
    <x v="2"/>
  </r>
  <r>
    <s v="Justice and egalitarianism"/>
    <x v="7"/>
  </r>
  <r>
    <s v="Redevelopment process"/>
    <x v="2"/>
  </r>
  <r>
    <s v="Reducing disaster risk"/>
    <x v="3"/>
  </r>
  <r>
    <s v="Severity of climate change impact"/>
    <x v="14"/>
  </r>
  <r>
    <s v="Housing choices"/>
    <x v="8"/>
  </r>
  <r>
    <s v="Refugee support"/>
    <x v="12"/>
  </r>
  <r>
    <m/>
    <x v="1"/>
  </r>
  <r>
    <s v="Purchasing power"/>
    <x v="13"/>
  </r>
  <r>
    <s v="Survival"/>
    <x v="4"/>
  </r>
  <r>
    <s v="Integration trajectories"/>
    <x v="4"/>
  </r>
  <r>
    <s v="Equitable food systems"/>
    <x v="15"/>
  </r>
  <r>
    <s v="Success"/>
    <x v="8"/>
  </r>
  <r>
    <s v="Hardship"/>
    <x v="4"/>
  </r>
  <r>
    <s v="Eco-sanitation"/>
    <x v="4"/>
  </r>
  <r>
    <m/>
    <x v="1"/>
  </r>
  <r>
    <s v="Economic recovery and development"/>
    <x v="2"/>
  </r>
  <r>
    <s v="Degradation"/>
    <x v="14"/>
  </r>
  <r>
    <s v="Communalism"/>
    <x v="3"/>
  </r>
  <r>
    <m/>
    <x v="1"/>
  </r>
  <r>
    <s v="Social stability"/>
    <x v="3"/>
  </r>
  <r>
    <s v="Learning &amp; planning"/>
    <x v="11"/>
  </r>
  <r>
    <s v="Low suicide rates"/>
    <x v="8"/>
  </r>
  <r>
    <s v="Women's well-being"/>
    <x v="5"/>
  </r>
  <r>
    <s v="Urban restructuring"/>
    <x v="2"/>
  </r>
  <r>
    <s v="Prolonged recession"/>
    <x v="4"/>
  </r>
  <r>
    <s v="Post-traumatic growth/well-being"/>
    <x v="5"/>
  </r>
  <r>
    <s v="Mental health"/>
    <x v="5"/>
  </r>
  <r>
    <s v="State of inertia"/>
    <x v="4"/>
  </r>
  <r>
    <s v="Social engagement and behaviour"/>
    <x v="8"/>
  </r>
  <r>
    <s v="_x000a_Perceived social resilience"/>
    <x v="11"/>
  </r>
  <r>
    <s v="Social media usage"/>
    <x v="4"/>
  </r>
  <r>
    <s v="Security risks"/>
    <x v="2"/>
  </r>
  <r>
    <s v="Disappearing fishing activities"/>
    <x v="15"/>
  </r>
  <r>
    <s v="Well-being"/>
    <x v="5"/>
  </r>
  <r>
    <s v="Mental health"/>
    <x v="5"/>
  </r>
  <r>
    <s v="Well-being"/>
    <x v="5"/>
  </r>
  <r>
    <m/>
    <x v="1"/>
  </r>
  <r>
    <m/>
    <x v="1"/>
  </r>
  <r>
    <s v="Vaccination uptake"/>
    <x v="5"/>
  </r>
  <r>
    <s v="Rebuilding lives and restoring social equilibrium "/>
    <x v="4"/>
  </r>
  <r>
    <s v="Structural urban development "/>
    <x v="2"/>
  </r>
  <r>
    <m/>
    <x v="1"/>
  </r>
  <r>
    <s v="Social resilience"/>
    <x v="16"/>
  </r>
  <r>
    <m/>
    <x v="1"/>
  </r>
  <r>
    <m/>
    <x v="1"/>
  </r>
  <r>
    <m/>
    <x v="1"/>
  </r>
  <r>
    <s v="Positive adaptation"/>
    <x v="4"/>
  </r>
  <r>
    <m/>
    <x v="1"/>
  </r>
  <r>
    <s v="Social resilience"/>
    <x v="16"/>
  </r>
  <r>
    <m/>
    <x v="1"/>
  </r>
  <r>
    <m/>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6">
  <r>
    <s v="COVID-19"/>
    <x v="0"/>
  </r>
  <r>
    <m/>
    <x v="1"/>
  </r>
  <r>
    <s v="Environmental and social shocks"/>
    <x v="2"/>
  </r>
  <r>
    <m/>
    <x v="1"/>
  </r>
  <r>
    <s v="COVID-19"/>
    <x v="0"/>
  </r>
  <r>
    <m/>
    <x v="1"/>
  </r>
  <r>
    <m/>
    <x v="1"/>
  </r>
  <r>
    <s v="Increasing foreign relations"/>
    <x v="2"/>
  </r>
  <r>
    <s v="COVID-19"/>
    <x v="0"/>
  </r>
  <r>
    <s v="COVID-19"/>
    <x v="0"/>
  </r>
  <r>
    <m/>
    <x v="1"/>
  </r>
  <r>
    <m/>
    <x v="1"/>
  </r>
  <r>
    <s v="Unemployment"/>
    <x v="3"/>
  </r>
  <r>
    <m/>
    <x v="1"/>
  </r>
  <r>
    <s v="Marginalized youth"/>
    <x v="4"/>
  </r>
  <r>
    <s v="Marginalization"/>
    <x v="4"/>
  </r>
  <r>
    <s v="Marginalization"/>
    <x v="4"/>
  </r>
  <r>
    <s v="COVID-19"/>
    <x v="0"/>
  </r>
  <r>
    <m/>
    <x v="1"/>
  </r>
  <r>
    <m/>
    <x v="1"/>
  </r>
  <r>
    <s v="Social-spatial change "/>
    <x v="2"/>
  </r>
  <r>
    <s v="COVID-19"/>
    <x v="0"/>
  </r>
  <r>
    <s v="COVID-19"/>
    <x v="0"/>
  </r>
  <r>
    <s v="Empty eco-cities"/>
    <x v="5"/>
  </r>
  <r>
    <s v="COVID-19"/>
    <x v="0"/>
  </r>
  <r>
    <s v="Visual impairments"/>
    <x v="6"/>
  </r>
  <r>
    <m/>
    <x v="1"/>
  </r>
  <r>
    <m/>
    <x v="1"/>
  </r>
  <r>
    <s v="Deficiency in research"/>
    <x v="3"/>
  </r>
  <r>
    <s v="COVID-19"/>
    <x v="0"/>
  </r>
  <r>
    <m/>
    <x v="1"/>
  </r>
  <r>
    <m/>
    <x v="1"/>
  </r>
  <r>
    <s v="The Great Recession"/>
    <x v="7"/>
  </r>
  <r>
    <m/>
    <x v="1"/>
  </r>
  <r>
    <s v="The Great Recession"/>
    <x v="7"/>
  </r>
  <r>
    <m/>
    <x v="1"/>
  </r>
  <r>
    <m/>
    <x v="1"/>
  </r>
  <r>
    <s v="Deficient functionality of the housing environment"/>
    <x v="5"/>
  </r>
  <r>
    <m/>
    <x v="1"/>
  </r>
  <r>
    <s v="Deficient city system"/>
    <x v="5"/>
  </r>
  <r>
    <m/>
    <x v="1"/>
  </r>
  <r>
    <m/>
    <x v="1"/>
  </r>
  <r>
    <s v="Chronic shocks"/>
    <x v="4"/>
  </r>
  <r>
    <s v="Socio-ecological issues"/>
    <x v="2"/>
  </r>
  <r>
    <s v="Lack of public policies and  investments"/>
    <x v="3"/>
  </r>
  <r>
    <s v="COVID-19"/>
    <x v="0"/>
  </r>
  <r>
    <s v="9/11"/>
    <x v="8"/>
  </r>
  <r>
    <s v="Weather variability and extreme weather"/>
    <x v="9"/>
  </r>
  <r>
    <s v="Social inequality and poverty"/>
    <x v="4"/>
  </r>
  <r>
    <s v="Aids pandemic"/>
    <x v="3"/>
  </r>
  <r>
    <s v="COVID-19"/>
    <x v="0"/>
  </r>
  <r>
    <s v="2015 refugee &quot;crisis&quot;"/>
    <x v="10"/>
  </r>
  <r>
    <s v="COVID-19"/>
    <x v="0"/>
  </r>
  <r>
    <m/>
    <x v="1"/>
  </r>
  <r>
    <s v="Challenges in achieving development goals"/>
    <x v="3"/>
  </r>
  <r>
    <s v="Terrorism"/>
    <x v="8"/>
  </r>
  <r>
    <s v="Marginalization"/>
    <x v="4"/>
  </r>
  <r>
    <s v="COVID-19"/>
    <x v="0"/>
  </r>
  <r>
    <s v="Development issues"/>
    <x v="3"/>
  </r>
  <r>
    <s v="Water quality decline"/>
    <x v="9"/>
  </r>
  <r>
    <m/>
    <x v="1"/>
  </r>
  <r>
    <s v="The Great Recession"/>
    <x v="7"/>
  </r>
  <r>
    <m/>
    <x v="1"/>
  </r>
  <r>
    <m/>
    <x v="1"/>
  </r>
  <r>
    <m/>
    <x v="1"/>
  </r>
  <r>
    <s v="Several challenges, such as chronic illnesses, health inequalities, and social and political change"/>
    <x v="3"/>
  </r>
  <r>
    <s v="Climate change"/>
    <x v="9"/>
  </r>
  <r>
    <s v="Disinformation in social media"/>
    <x v="3"/>
  </r>
  <r>
    <s v="Refugee conditions "/>
    <x v="10"/>
  </r>
  <r>
    <s v="ADHD"/>
    <x v="6"/>
  </r>
  <r>
    <s v="Successive economic shock"/>
    <x v="7"/>
  </r>
  <r>
    <s v="Threats and changes affecting fishing dependent communities"/>
    <x v="11"/>
  </r>
  <r>
    <s v="COVID-19"/>
    <x v="0"/>
  </r>
  <r>
    <s v="The Great Recession and middle class relocation"/>
    <x v="2"/>
  </r>
  <r>
    <s v="Vulnerable communities"/>
    <x v="4"/>
  </r>
  <r>
    <m/>
    <x v="1"/>
  </r>
  <r>
    <s v="Drought"/>
    <x v="9"/>
  </r>
  <r>
    <m/>
    <x v="1"/>
  </r>
  <r>
    <m/>
    <x v="1"/>
  </r>
  <r>
    <s v="COVID-19"/>
    <x v="0"/>
  </r>
  <r>
    <s v="Business eviction and relocation"/>
    <x v="3"/>
  </r>
  <r>
    <m/>
    <x v="1"/>
  </r>
  <r>
    <s v="Social changes "/>
    <x v="2"/>
  </r>
  <r>
    <s v="Fluctuating city life"/>
    <x v="5"/>
  </r>
  <r>
    <s v="Weather shocks "/>
    <x v="9"/>
  </r>
  <r>
    <s v="Mill closures"/>
    <x v="11"/>
  </r>
  <r>
    <m/>
    <x v="1"/>
  </r>
  <r>
    <s v="The Great Recession"/>
    <x v="7"/>
  </r>
  <r>
    <s v="Structural economic change in the fishing industry"/>
    <x v="3"/>
  </r>
  <r>
    <m/>
    <x v="1"/>
  </r>
  <r>
    <s v="Slowing economic growth"/>
    <x v="7"/>
  </r>
  <r>
    <s v="Migration process"/>
    <x v="10"/>
  </r>
  <r>
    <s v="Urbanization and climate change"/>
    <x v="5"/>
  </r>
  <r>
    <s v="Climate change"/>
    <x v="9"/>
  </r>
  <r>
    <s v="Hurricane Katrina"/>
    <x v="9"/>
  </r>
  <r>
    <s v="Hurricane Katrina"/>
    <x v="9"/>
  </r>
  <r>
    <s v="Hurricane Katrina"/>
    <x v="9"/>
  </r>
  <r>
    <s v="Weather shocks "/>
    <x v="9"/>
  </r>
  <r>
    <s v="Climate change"/>
    <x v="9"/>
  </r>
  <r>
    <s v="Refugee processes"/>
    <x v="10"/>
  </r>
  <r>
    <s v="Forced migration "/>
    <x v="10"/>
  </r>
  <r>
    <m/>
    <x v="1"/>
  </r>
  <r>
    <s v="Rural-urban migration"/>
    <x v="10"/>
  </r>
  <r>
    <s v="Refugee conditions "/>
    <x v="10"/>
  </r>
  <r>
    <s v="COVID-19"/>
    <x v="0"/>
  </r>
  <r>
    <s v="Climate change,_x000a_Commercial and illegal fisheries"/>
    <x v="9"/>
  </r>
  <r>
    <s v="Socioeconomic disadvantage"/>
    <x v="12"/>
  </r>
  <r>
    <s v="Social and workplace crisis "/>
    <x v="3"/>
  </r>
  <r>
    <s v="Environmental change"/>
    <x v="2"/>
  </r>
  <r>
    <m/>
    <x v="1"/>
  </r>
  <r>
    <s v="Public emergencies"/>
    <x v="2"/>
  </r>
  <r>
    <s v="Climate change"/>
    <x v="9"/>
  </r>
  <r>
    <s v="Climate change"/>
    <x v="9"/>
  </r>
  <r>
    <m/>
    <x v="1"/>
  </r>
  <r>
    <s v="Climate change"/>
    <x v="9"/>
  </r>
  <r>
    <s v="Climate change"/>
    <x v="9"/>
  </r>
  <r>
    <s v="Racial oppression"/>
    <x v="3"/>
  </r>
  <r>
    <s v="Social and environmental change"/>
    <x v="2"/>
  </r>
  <r>
    <s v="Climate-related migration"/>
    <x v="10"/>
  </r>
  <r>
    <s v="The Great Recession"/>
    <x v="7"/>
  </r>
  <r>
    <s v="Earthquake"/>
    <x v="9"/>
  </r>
  <r>
    <s v="High-risk adolescents"/>
    <x v="12"/>
  </r>
  <r>
    <s v="Debt"/>
    <x v="3"/>
  </r>
  <r>
    <s v="Poverty and_x000a_violence"/>
    <x v="4"/>
  </r>
  <r>
    <s v="COVID-19"/>
    <x v="0"/>
  </r>
  <r>
    <s v="COVID-19"/>
    <x v="0"/>
  </r>
  <r>
    <s v="Urbanization"/>
    <x v="3"/>
  </r>
  <r>
    <s v="Deficiency in commercial fishing recruitment"/>
    <x v="3"/>
  </r>
  <r>
    <s v="Climate change"/>
    <x v="9"/>
  </r>
  <r>
    <s v="Domestically abused women in poverty"/>
    <x v="4"/>
  </r>
  <r>
    <s v="Racialized and feminized labour migrants"/>
    <x v="10"/>
  </r>
  <r>
    <m/>
    <x v="1"/>
  </r>
  <r>
    <m/>
    <x v="1"/>
  </r>
  <r>
    <s v="Influenza"/>
    <x v="3"/>
  </r>
  <r>
    <s v="Flood disaster"/>
    <x v="9"/>
  </r>
  <r>
    <s v="Smart cities construction"/>
    <x v="5"/>
  </r>
  <r>
    <m/>
    <x v="1"/>
  </r>
  <r>
    <s v="COVID-19"/>
    <x v="0"/>
  </r>
  <r>
    <m/>
    <x v="1"/>
  </r>
  <r>
    <m/>
    <x v="1"/>
  </r>
  <r>
    <m/>
    <x v="1"/>
  </r>
  <r>
    <s v="Long-lasting social issues"/>
    <x v="3"/>
  </r>
  <r>
    <m/>
    <x v="1"/>
  </r>
  <r>
    <s v="Labour, Poverty, Inequality"/>
    <x v="4"/>
  </r>
  <r>
    <m/>
    <x v="1"/>
  </r>
  <r>
    <m/>
    <x v="1"/>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6">
  <r>
    <s v="Planning and building strategies that are rights based (Coaffee &amp; Fussey, 2015)."/>
  </r>
  <r>
    <m/>
  </r>
  <r>
    <s v="Adaptive: &quot;an alternative scientific and professional strategy approach in which plans_x000a_and policies are developed in a context of uncertainty and incomplete knowledge” (Ahern, 2013). Prevention: &quot;the ability to detect, prevent and if necessary handle disruptive challenges” (Coaffee and Wood, 2006). "/>
  </r>
  <r>
    <m/>
  </r>
  <r>
    <s v="Resistance: quality of the community's efforts to withstand the threat and its consequences. Recovery: the time it takes for a community to return to their pre-event condition, including adaptation to new situations and ability to learn from disruptive events. Creativity: recovery leads to creativity when resilience is increased. "/>
  </r>
  <r>
    <m/>
  </r>
  <r>
    <m/>
  </r>
  <r>
    <s v="&quot;Recreation of a period of original unity in a socially divided society&quot; (Robb 2001. p. 194)."/>
  </r>
  <r>
    <s v="N/A"/>
  </r>
  <r>
    <s v="Coping: ability to identify and manage problems. Adaptive: ability to adapt to uncertain conditions. Transformative: ability to adapt and during changing conditions (Keck &amp; Patrick 2013, p. 59."/>
  </r>
  <r>
    <m/>
  </r>
  <r>
    <m/>
  </r>
  <r>
    <s v="Reactive: actions taken to deal with and overcome immediate threats, in line with coping capacity as presented by Keck and Sakdapolrak (2013, p. 19). Proactive: comprises actions people take to learn from the past and adapt to future challenges, in line with adaptive capacity as presented by Keck and Sakdapolrak (2013, p. 19)."/>
  </r>
  <r>
    <m/>
  </r>
  <r>
    <s v="When we share the journey toward understanding and we accept the unexpected."/>
  </r>
  <r>
    <s v="N/A"/>
  </r>
  <r>
    <s v="N/A"/>
  </r>
  <r>
    <s v="Coping: the system bouncing back, i.e. recovering from a disturbance without its main function being affected. Adaptive: developing new ways of functioning, while maintaining the main function of the system, i.e. bouncing back and forward. Transformational: the existing system loses its function and is transformed into a new system with new functions."/>
  </r>
  <r>
    <m/>
  </r>
  <r>
    <m/>
  </r>
  <r>
    <s v="Transformation to a market economy and post-communist transition."/>
  </r>
  <r>
    <s v="N/A"/>
  </r>
  <r>
    <s v="Transforming values of those reacting collectively."/>
  </r>
  <r>
    <s v="N/A"/>
  </r>
  <r>
    <s v="Long-term adaptation."/>
  </r>
  <r>
    <s v="Coping: enabling absorption of immediate risks by mobilizing resources available. Adaptive: individual being proactive and anticipating and preventing risk, so future well-being becomes likely. Transformative: raising sociopolitical consciousness, actively being part in civil society organizations and creating social institutions to support their well-being (Keck &amp; Sakdapolrak, 2013, p. 10)."/>
  </r>
  <r>
    <m/>
  </r>
  <r>
    <m/>
  </r>
  <r>
    <s v="N/A"/>
  </r>
  <r>
    <s v="Persistability: coping with immediate threats and restoration of present level of well-being. Adaptability: measures employed to learn from past experiences, anticipate future risks and adjust livelihood accordingly. Transformability: participation in decision-making processes and to craft institutions to improve individual welfare and foster societal robustness towards future crises (Keck &amp; Sakdapolrak, 2013, p. 10-119."/>
  </r>
  <r>
    <m/>
  </r>
  <r>
    <m/>
  </r>
  <r>
    <s v="Capacity to attend to the most needy (adapt) and the capacity of AAOs to transform themselves as a response to increasing social needs (transform)."/>
  </r>
  <r>
    <m/>
  </r>
  <r>
    <s v="Absorptive: can be activated immediately after the shock (short-run). Adaptive: assessment of what is changing and what adjustments are necessary in the short to medium term. Transformative: addresses the persistent, fundamental causes of risks through system level changes (social protection mechanisms, essential services, public assets etc.) (Berkes et al., 2003;_x000a_Bruneau et al., 2003; Keck and Sakdapolrak, 2013, Bene et al., 2015)."/>
  </r>
  <r>
    <m/>
  </r>
  <r>
    <m/>
  </r>
  <r>
    <s v="&quot;When there is an adequate provision of a variety of options with high performance&quot;."/>
  </r>
  <r>
    <m/>
  </r>
  <r>
    <s v="Reactive: &quot;actors’ abilities to face shocks and adverse conditions&quot;. Adaptive: &quot;to adapt to changes preventing possible future risks&quot;. Proactive: &quot;to create opportunities for creativity, innovation and development of new skills&quot;."/>
  </r>
  <r>
    <m/>
  </r>
  <r>
    <m/>
  </r>
  <r>
    <s v="N/A"/>
  </r>
  <r>
    <s v="&quot;Simple direct changes or more structural changes through iterations to enable the mitigation of expected perturbations in the societal or natural environment&quot;. "/>
  </r>
  <r>
    <s v="N/A"/>
  </r>
  <r>
    <s v="N/A"/>
  </r>
  <r>
    <s v="N/A"/>
  </r>
  <r>
    <s v="Incorporate living with extreme weather into local identity."/>
  </r>
  <r>
    <s v="N/A"/>
  </r>
  <r>
    <s v="‘[t]he manner in which the system behaves is different from one phase to the next with changes in the strength of the system’s internal connections, its flexibility, and its resilience’ (Walker and Salt 2006, p. 75)"/>
  </r>
  <r>
    <s v="N/A"/>
  </r>
  <r>
    <s v="N/A"/>
  </r>
  <r>
    <s v="Resisting: city's control capacity to respond, adapt, absorb and resist the shock. Recovery: restoring urban functions after being affected by the shock. "/>
  </r>
  <r>
    <m/>
  </r>
  <r>
    <s v="N/A"/>
  </r>
  <r>
    <s v="N/A"/>
  </r>
  <r>
    <s v="N/A"/>
  </r>
  <r>
    <s v="Perception of resources as sufficient to  cope with current and future demands."/>
  </r>
  <r>
    <s v="N/A"/>
  </r>
  <r>
    <s v="Adaptability: ability of a community to respond to change. Transformability: ability of a community to change current trajectory when facing adversity."/>
  </r>
  <r>
    <m/>
  </r>
  <r>
    <s v="Absorptive: adopting short-term efforts to cope with shock, often leading to negative outcomes for the well-being. Adaptive: adopting strategies to protect and stabilize one's well-being in the medium or longer term. Transformative: changing one's life in a way that make them less vulnerable in the longer term (Dagdeviren &amp; Donoghue, 2018). Anticipation: constructing new biographical projects with belief in one's own efficiency  (Bidart 2018; Hitlin &amp; Kirkpatrick Johnson,_x000a_2015)."/>
  </r>
  <r>
    <m/>
  </r>
  <r>
    <m/>
  </r>
  <r>
    <m/>
  </r>
  <r>
    <s v="N/A"/>
  </r>
  <r>
    <s v="N/A"/>
  </r>
  <r>
    <s v="N/A"/>
  </r>
  <r>
    <s v="N/A"/>
  </r>
  <r>
    <s v="N/A"/>
  </r>
  <r>
    <s v="N/A"/>
  </r>
  <r>
    <s v="Ability of a system to recover from exposure to threat, including responses in anticipation of a threat."/>
  </r>
  <r>
    <s v="N/A"/>
  </r>
  <r>
    <s v="Self-organisation, living with uncertainty, efficient and effective responses to disturbances and maintaining a store of resources’ (Folke et al, 2003; Walker and Salt, 2012 cited in Cretney, 2014, p. 630)."/>
  </r>
  <r>
    <s v="Bouncing back: &quot;maintaining identity as  society, the economy, culture, institutions and the environment change&quot;. _x000a_Bouncing forward: &quot;adapting to those changes in useful, positive and constructive ways&quot;."/>
  </r>
  <r>
    <m/>
  </r>
  <r>
    <s v="Absorptive: &quot;The various (coping) strategies by which individuals and/or households moderate or buffer the impacts of shocks on their livelihoods and basic needs&quot; (Bené et al. 2012)._x000a_Adaptive: &quot;the ability of a system to adjust to climate change (including climate variability and extremes) to moderate potential damages, to take advantage of opportunities, or to cope with the consequences&quot; (McCarthy, Canziani, Leary, Dokken, &amp; White, 2001). _x000a_Transformative: &quot;capacity to create a fundamentally new system when ecological, economic or social structures make the existing system untenable&quot; (Walker et al. 2010)._x000a__x000a_Absorptive coping capacity: persistence. _x000a_Adaptive capacity: instrumental adjustment. _x000a_Transformative capacity: transformational responses."/>
  </r>
  <r>
    <m/>
  </r>
  <r>
    <m/>
  </r>
  <r>
    <s v="N/A"/>
  </r>
  <r>
    <s v="Reactive: direct reactions towards the threat taking place/just took place. Proactive: abilities such as anticipating threat, changing rules, creating new options, planning ahead, recognizing danger."/>
  </r>
  <r>
    <m/>
  </r>
  <r>
    <s v="N/A"/>
  </r>
  <r>
    <s v="N/A"/>
  </r>
  <r>
    <s v="N/A"/>
  </r>
  <r>
    <s v="Adaptation: a community absorbing the crisis without altering its development path. Transformation: community adapts by radically restructuring itself in a way that sheds its historical development trajectory."/>
  </r>
  <r>
    <m/>
  </r>
  <r>
    <s v="Changes and establishment of new routines."/>
  </r>
  <r>
    <s v="Confidence in ability to plan and reorganize, and  succeed outside of the industry."/>
  </r>
  <r>
    <m/>
  </r>
  <r>
    <s v="N/A"/>
  </r>
  <r>
    <s v="N/A"/>
  </r>
  <r>
    <s v="N/A"/>
  </r>
  <r>
    <s v="N/A"/>
  </r>
  <r>
    <s v="Alternative SRC were formed prior to the disaster in areas that lacked established organizations because of anticipated threat of forced redevelopment and displacement."/>
  </r>
  <r>
    <s v="Long-term socio-institutional transformations."/>
  </r>
  <r>
    <s v="N/A"/>
  </r>
  <r>
    <s v="N/A"/>
  </r>
  <r>
    <s v="Use of deeply rooted capacities in the environmental and cultural components, inter-family and inter-village support networks."/>
  </r>
  <r>
    <s v="N/A"/>
  </r>
  <r>
    <s v="Cope and adapt to adverse conditions (reactive) and seek and create options (proactive)."/>
  </r>
  <r>
    <m/>
  </r>
  <r>
    <s v="N/A"/>
  </r>
  <r>
    <s v="N/A"/>
  </r>
  <r>
    <s v="Resistance and proactive measures through changes in existing structures and practices."/>
  </r>
  <r>
    <s v="N/A"/>
  </r>
  <r>
    <s v="N/A"/>
  </r>
  <r>
    <s v="N/A"/>
  </r>
  <r>
    <s v="Cope with harmful conditions and search for creative options."/>
  </r>
  <r>
    <m/>
  </r>
  <r>
    <s v="N/A"/>
  </r>
  <r>
    <s v="Engaging of communities in planning and implementation of adaptation measures by taking ownership of their own actions toward climate change."/>
  </r>
  <r>
    <s v="N/A"/>
  </r>
  <r>
    <m/>
  </r>
  <r>
    <s v="N/A"/>
  </r>
  <r>
    <s v="Drawing on collective social resources."/>
  </r>
  <r>
    <s v="Using perceived deficits and strengths."/>
  </r>
  <r>
    <s v="N/A"/>
  </r>
  <r>
    <s v="Living as well after migration as before."/>
  </r>
  <r>
    <s v="Adaptability: dynamic capacity to move to new, related or alternative trajectory; Adaptation: a movement towards a pre-conceived path in the short run (Pike, Dawley, and Tomaney 2010)."/>
  </r>
  <r>
    <s v="Minimizing the negative emotion and psychological effects of disasters, and opportunities for community growth."/>
  </r>
  <r>
    <s v="N/A"/>
  </r>
  <r>
    <s v="Encounters between social workers and clients that move away from this inert state. "/>
  </r>
  <r>
    <s v="N/A"/>
  </r>
  <r>
    <s v="N/A"/>
  </r>
  <r>
    <s v="N/A"/>
  </r>
  <r>
    <s v="N/A"/>
  </r>
  <r>
    <s v="Adapting livelihood strategies. "/>
  </r>
  <r>
    <s v="N/A"/>
  </r>
  <r>
    <s v="N/A"/>
  </r>
  <r>
    <s v="Finding solutions, support and a sense of belonging (transform), building social relations (adapting)."/>
  </r>
  <r>
    <m/>
  </r>
  <r>
    <m/>
  </r>
  <r>
    <s v="N/A"/>
  </r>
  <r>
    <s v="N/A"/>
  </r>
  <r>
    <s v="Use of human capital, adjust economic trends, effective technology exchange between industries, facility modules to disperse risks (adaptability). "/>
  </r>
  <r>
    <m/>
  </r>
  <r>
    <s v="Social capital: Social cohesion, social support, and social networks._x000a_Social mechanisms: community's knowledge and awareness of risks and skills, efficacy in problem-solving, or information mechanisms within societal units._x000a_Social equity: social equality indicators and availability of and access to services to cover basic needs. _x000a_Social beliefs: cultural and religion-related norms and values._x000a_"/>
  </r>
  <r>
    <m/>
  </r>
  <r>
    <m/>
  </r>
  <r>
    <m/>
  </r>
  <r>
    <s v="Mastery: a forward-looking disposition empowering individuals to believe in their own capacity to shape their future._x000a_Positive adaptation: coping and moving on in the face of continuous and repeated stressors."/>
  </r>
  <r>
    <m/>
  </r>
  <r>
    <s v="N/A"/>
  </r>
  <r>
    <m/>
  </r>
  <r>
    <m/>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6">
  <r>
    <s v="Abu Alrob &amp; Shields (2022)"/>
    <s v="Society/Country"/>
    <s v="Political Science"/>
    <x v="0"/>
  </r>
  <r>
    <m/>
    <m/>
    <m/>
    <x v="1"/>
  </r>
  <r>
    <s v="Acuti et al. (2020)"/>
    <s v="City"/>
    <s v="Urban Studies"/>
    <x v="2"/>
  </r>
  <r>
    <m/>
    <m/>
    <m/>
    <x v="1"/>
  </r>
  <r>
    <s v="Alizadeh &amp; Sharifi (2022)"/>
    <s v="Community"/>
    <s v="Environmental Sciences; Environmental Studies; Geography; Regional &amp; Urban Planning; Urban Studies"/>
    <x v="0"/>
  </r>
  <r>
    <m/>
    <m/>
    <m/>
    <x v="1"/>
  </r>
  <r>
    <m/>
    <m/>
    <m/>
    <x v="1"/>
  </r>
  <r>
    <s v="Amundson (2021)"/>
    <s v="Region"/>
    <s v="Geography; Social Sciences, Interdiciplinary"/>
    <x v="3"/>
  </r>
  <r>
    <s v="Andia &amp; Chorev (2021)"/>
    <s v="Society/Country"/>
    <s v="Social Issues; Social Sciences, Interdiciplinary"/>
    <x v="3"/>
  </r>
  <r>
    <s v="Armawi &amp; Limbongan (2022)"/>
    <s v="Society/Country"/>
    <s v="Social Sciences, Interdiciplinary"/>
    <x v="0"/>
  </r>
  <r>
    <m/>
    <m/>
    <m/>
    <x v="1"/>
  </r>
  <r>
    <m/>
    <m/>
    <m/>
    <x v="1"/>
  </r>
  <r>
    <s v="Assman et al. (2021)"/>
    <s v="Individual"/>
    <s v="Development Studies; Public Administration; Social Issues; Social Work"/>
    <x v="3"/>
  </r>
  <r>
    <m/>
    <m/>
    <m/>
    <x v="1"/>
  </r>
  <r>
    <s v="Bolzan &amp; Gale (2011)"/>
    <s v="Individual"/>
    <s v="Social Sciences, Interdiciplinary"/>
    <x v="4"/>
  </r>
  <r>
    <s v="Bolzan &amp; Gale (2012)"/>
    <s v="Community"/>
    <s v="Social Work"/>
    <x v="5"/>
  </r>
  <r>
    <s v="Bolzan &amp; Gale (2018)"/>
    <s v="Community"/>
    <s v="Social Work"/>
    <x v="6"/>
  </r>
  <r>
    <s v="Boonstra &amp; Rommens (2023)"/>
    <s v="Community"/>
    <s v="Urban Studies"/>
    <x v="7"/>
  </r>
  <r>
    <m/>
    <m/>
    <m/>
    <x v="1"/>
  </r>
  <r>
    <m/>
    <m/>
    <m/>
    <x v="1"/>
  </r>
  <r>
    <s v="Bouzarovski et al. (2011)"/>
    <s v="City"/>
    <s v="Environmental Studies; Urban Studies"/>
    <x v="4"/>
  </r>
  <r>
    <s v="Bova (2022)"/>
    <s v="Individual"/>
    <s v="Sociology"/>
    <x v="0"/>
  </r>
  <r>
    <s v="Calvo &amp; Bejarano (2022)"/>
    <s v="Community"/>
    <s v="Sociology"/>
    <x v="0"/>
  </r>
  <r>
    <s v="Caprotti (2014)"/>
    <s v="City"/>
    <s v="Urban Studies"/>
    <x v="8"/>
  </r>
  <r>
    <s v="Champlin et al. (2023)"/>
    <s v="Community"/>
    <s v="Urban Studies"/>
    <x v="7"/>
  </r>
  <r>
    <s v="Chhabra (2021)"/>
    <s v="Individual"/>
    <s v="Social Sciences, Interdiciplinary; Sociology"/>
    <x v="3"/>
  </r>
  <r>
    <m/>
    <m/>
    <m/>
    <x v="1"/>
  </r>
  <r>
    <m/>
    <m/>
    <m/>
    <x v="1"/>
  </r>
  <r>
    <s v="Cipolla (2018)"/>
    <s v="Individual"/>
    <s v="N/A"/>
    <x v="6"/>
  </r>
  <r>
    <s v="Correia &amp; Pereira (2021)"/>
    <s v="Society/Country"/>
    <s v="Political Science"/>
    <x v="3"/>
  </r>
  <r>
    <m/>
    <m/>
    <m/>
    <x v="1"/>
  </r>
  <r>
    <m/>
    <m/>
    <m/>
    <x v="1"/>
  </r>
  <r>
    <s v="Cristancho &amp; Loukakis (2018)"/>
    <s v="Region"/>
    <s v="Psychology, Clinical; Social Sciences, Interdiciplinary"/>
    <x v="6"/>
  </r>
  <r>
    <m/>
    <m/>
    <m/>
    <x v="1"/>
  </r>
  <r>
    <s v="Dagdeviren et al. (2020)"/>
    <s v="Society/Country"/>
    <s v="Social Issues; Social Work"/>
    <x v="2"/>
  </r>
  <r>
    <m/>
    <m/>
    <m/>
    <x v="1"/>
  </r>
  <r>
    <m/>
    <m/>
    <m/>
    <x v="1"/>
  </r>
  <r>
    <s v="Elinwa &amp; Moyo (2018)"/>
    <s v="City"/>
    <s v="Architecture; Environmental Studies; Urban Studies"/>
    <x v="6"/>
  </r>
  <r>
    <m/>
    <m/>
    <m/>
    <x v="1"/>
  </r>
  <r>
    <s v="Esopi (2018)"/>
    <s v="City"/>
    <s v="N/A"/>
    <x v="6"/>
  </r>
  <r>
    <m/>
    <m/>
    <m/>
    <x v="1"/>
  </r>
  <r>
    <m/>
    <m/>
    <m/>
    <x v="1"/>
  </r>
  <r>
    <s v="Fahlberg et al. (2020)"/>
    <s v="Individual"/>
    <s v="Urban Studies"/>
    <x v="2"/>
  </r>
  <r>
    <s v="Feinberg et al. (2023)"/>
    <s v="Community"/>
    <s v="Urban Studies"/>
    <x v="7"/>
  </r>
  <r>
    <s v="Fernandes (2019)"/>
    <s v="Region"/>
    <s v="Economics"/>
    <x v="9"/>
  </r>
  <r>
    <s v="Fernandez-Prados et al. (2021)"/>
    <s v="Individual"/>
    <s v="Sociology"/>
    <x v="3"/>
  </r>
  <r>
    <s v="Fleschenberg &amp; Yousufzai (2019)"/>
    <s v="Individual &amp; Community"/>
    <s v="Geography; Political Science"/>
    <x v="9"/>
  </r>
  <r>
    <s v="Foley (2022)"/>
    <s v="Community"/>
    <s v="Geography; Social Sciences, Interdiciplinary"/>
    <x v="0"/>
  </r>
  <r>
    <s v="Fonchingong (2018)"/>
    <s v="Community"/>
    <s v="N/A"/>
    <x v="6"/>
  </r>
  <r>
    <s v="Fourie &amp; Foller (2012)"/>
    <s v="Society/Country"/>
    <s v="Political Science"/>
    <x v="5"/>
  </r>
  <r>
    <s v="Franke &amp; Elliott (2021)"/>
    <s v="Society/Country"/>
    <s v="Sociology"/>
    <x v="3"/>
  </r>
  <r>
    <s v="Fry &amp; Islar (2021)"/>
    <s v="City"/>
    <s v="International Relations; Political Science"/>
    <x v="3"/>
  </r>
  <r>
    <s v="Fu et al. (2023)"/>
    <s v="City"/>
    <s v="Urban Studies"/>
    <x v="7"/>
  </r>
  <r>
    <m/>
    <m/>
    <m/>
    <x v="1"/>
  </r>
  <r>
    <s v="Furqan et al. (2023)"/>
    <s v="Community"/>
    <s v="Economics"/>
    <x v="7"/>
  </r>
  <r>
    <s v="Gal (2014)"/>
    <s v="Society/Country"/>
    <s v="Political Science; Sociology"/>
    <x v="8"/>
  </r>
  <r>
    <s v="Gale &amp; Bolzan (2013)"/>
    <s v="Community"/>
    <s v="Social Sciences, Interdiciplinary"/>
    <x v="10"/>
  </r>
  <r>
    <s v="Gaspar et al. (2023)"/>
    <s v="Individual"/>
    <s v="Social Sciences, Interdiciplinary"/>
    <x v="7"/>
  </r>
  <r>
    <s v="Goldschmidt (2018)"/>
    <s v="Society/Country"/>
    <s v="Social Sciences, Interdiciplinary"/>
    <x v="6"/>
  </r>
  <r>
    <s v="Gooch et al. (2012)"/>
    <s v="Community"/>
    <s v="Development Studies; Environmental Studies; Regional &amp; Urban Planning; Sociology"/>
    <x v="5"/>
  </r>
  <r>
    <m/>
    <m/>
    <m/>
    <x v="1"/>
  </r>
  <r>
    <s v="Gray &amp; Dagg (2019)"/>
    <s v="Individual"/>
    <s v="Social Sciences, Interdiciplinary"/>
    <x v="9"/>
  </r>
  <r>
    <m/>
    <m/>
    <m/>
    <x v="1"/>
  </r>
  <r>
    <m/>
    <m/>
    <m/>
    <x v="1"/>
  </r>
  <r>
    <m/>
    <m/>
    <m/>
    <x v="1"/>
  </r>
  <r>
    <s v="Hall &amp; Lamont (2013)"/>
    <s v="Community"/>
    <s v="Political Science"/>
    <x v="10"/>
  </r>
  <r>
    <s v="Hermann (2020)"/>
    <s v="Individual"/>
    <s v="Anthropology"/>
    <x v="2"/>
  </r>
  <r>
    <s v="Humprecht et al. (2023)"/>
    <s v="Society/Country"/>
    <s v="Communication; Sociology"/>
    <x v="7"/>
  </r>
  <r>
    <s v="Ikanda (2018)"/>
    <s v="Community"/>
    <s v="Area Studies; Political Science"/>
    <x v="6"/>
  </r>
  <r>
    <s v="Jia et al. (2021)"/>
    <s v="Family"/>
    <s v="Family Studies; Psychology, Developmental; Psychiatry"/>
    <x v="3"/>
  </r>
  <r>
    <s v="Johnson &amp; Mundell (2023)"/>
    <s v="City"/>
    <s v="Environmental Studies; Geography; Regional &amp; Urban Planning; Urban Studies"/>
    <x v="7"/>
  </r>
  <r>
    <s v="Johnson et al. (2014)"/>
    <s v="Community"/>
    <s v="Environmental Studies; Sociology"/>
    <x v="8"/>
  </r>
  <r>
    <s v="Joshi &amp; Wende (2022)"/>
    <s v="Community"/>
    <s v="Ecology; Environmental Studies; Geography; Geography, Physical; Regional &amp; Urban Planning; Urban Studies"/>
    <x v="0"/>
  </r>
  <r>
    <s v="Kalantidou (2018)"/>
    <s v="City"/>
    <s v="Architecture; Regional &amp; Urban Planning; Urban Studies"/>
    <x v="6"/>
  </r>
  <r>
    <s v="Kaye-Blake (2023)"/>
    <s v="Community"/>
    <s v="Economics"/>
    <x v="7"/>
  </r>
  <r>
    <m/>
    <m/>
    <m/>
    <x v="1"/>
  </r>
  <r>
    <s v="Khatibi et al. (2019)"/>
    <s v="Community"/>
    <s v="Social Work"/>
    <x v="9"/>
  </r>
  <r>
    <m/>
    <m/>
    <m/>
    <x v="1"/>
  </r>
  <r>
    <m/>
    <m/>
    <m/>
    <x v="1"/>
  </r>
  <r>
    <s v="Kholaif et al. (2023)"/>
    <s v="Individual"/>
    <s v="Business; Economics; Management"/>
    <x v="7"/>
  </r>
  <r>
    <s v="Kirumirah &amp; Munishi (2022)"/>
    <s v="Individual"/>
    <s v="Social Sciences, Interdiciplinary"/>
    <x v="0"/>
  </r>
  <r>
    <m/>
    <m/>
    <m/>
    <x v="1"/>
  </r>
  <r>
    <s v="Klenk &amp; Reiter (2023)"/>
    <s v="Society/Country"/>
    <s v="Public Administration"/>
    <x v="7"/>
  </r>
  <r>
    <s v="Kourtit et al. (2022)"/>
    <s v="Neighbourhood"/>
    <s v="Urban Studies"/>
    <x v="0"/>
  </r>
  <r>
    <s v="Kuroishi (2021)"/>
    <s v="Community"/>
    <s v="History; History Of Social Sciences; Urban Studies"/>
    <x v="3"/>
  </r>
  <r>
    <s v="Lyon (2014)"/>
    <s v="Community"/>
    <s v="Development Studies; Environmental Studies; Regional &amp; Urban Planning; Sociology"/>
    <x v="8"/>
  </r>
  <r>
    <m/>
    <m/>
    <m/>
    <x v="1"/>
  </r>
  <r>
    <s v="Marquet &amp; Miralles-Guasch (2018)"/>
    <s v="Individual"/>
    <s v="Environmental Studies; Regional &amp; Urban Planning; Urban Studies"/>
    <x v="6"/>
  </r>
  <r>
    <s v="Marshall et al. (2007)"/>
    <s v="Individual"/>
    <s v="Sociology"/>
    <x v="11"/>
  </r>
  <r>
    <m/>
    <m/>
    <m/>
    <x v="1"/>
  </r>
  <r>
    <s v="Matthews &amp; Timur (2023)"/>
    <s v="Society/Country"/>
    <s v="Economics"/>
    <x v="7"/>
  </r>
  <r>
    <s v="Melamed et al. (2019)"/>
    <s v="Individual"/>
    <s v="Public, Environmental &amp; Occupational Health; Information Science &amp; Library Science; Social Sciences, Interdiciplinary; Social Sciences, Biomedical"/>
    <x v="9"/>
  </r>
  <r>
    <s v="Mittermueller et al. (2021)"/>
    <s v="Neighbourhood"/>
    <s v="Urban Studies"/>
    <x v="3"/>
  </r>
  <r>
    <s v="Nyahunda (2021)"/>
    <s v="Community"/>
    <s v="Social Work"/>
    <x v="3"/>
  </r>
  <r>
    <s v="Paidakaki &amp; Moulaert (2018)"/>
    <s v="City"/>
    <s v="Environmental Studies; Regional &amp; Urban Planning; Urban Studies"/>
    <x v="6"/>
  </r>
  <r>
    <s v="Paidakaki &amp; Parra (2018)"/>
    <s v="City"/>
    <s v="Green &amp; Sustainable Science &amp; Technology; Environmental Studies; Geography; Regional &amp; Urban Planning; Urban Studies"/>
    <x v="6"/>
  </r>
  <r>
    <s v="Paidakaki et al. (2022)"/>
    <s v="City"/>
    <s v="Geography; Political Science"/>
    <x v="0"/>
  </r>
  <r>
    <s v="Parham (2022)"/>
    <s v="Community"/>
    <s v="Environmental Studies; Social Sciences, Interdiciplinary"/>
    <x v="0"/>
  </r>
  <r>
    <s v="Perkins &amp; Krause (2018)"/>
    <s v="Community"/>
    <s v="Geography; Social Sciences, Interdiciplinary"/>
    <x v="6"/>
  </r>
  <r>
    <s v="Perugia (2022)"/>
    <s v="Individual"/>
    <s v="International Relations; Political Science; Sociology"/>
    <x v="0"/>
  </r>
  <r>
    <s v="Podgorska et al. (2023)"/>
    <s v="Society/Country"/>
    <s v="Sociology"/>
    <x v="7"/>
  </r>
  <r>
    <m/>
    <m/>
    <m/>
    <x v="1"/>
  </r>
  <r>
    <s v="Porst &amp; Sakdapolrak (2020)"/>
    <s v="Family"/>
    <s v="Demography; Geography"/>
    <x v="2"/>
  </r>
  <r>
    <s v="Porter et al. (2008)"/>
    <s v="Individual"/>
    <s v="Demography; Ethnic Studies"/>
    <x v="12"/>
  </r>
  <r>
    <s v="Preston et al. (2022) "/>
    <s v="City"/>
    <s v="Demography"/>
    <x v="0"/>
  </r>
  <r>
    <s v="Quimby et al. (2023)"/>
    <s v="Community"/>
    <s v="Anthropology; Environmental Studies; Sociology"/>
    <x v="7"/>
  </r>
  <r>
    <s v="Reynolds (1998)"/>
    <s v="Individual"/>
    <s v="Psychiatry; Social Work"/>
    <x v="13"/>
  </r>
  <r>
    <s v="Rydstrom (2022)"/>
    <s v="Individual"/>
    <s v="International Relations; Political Science; Sociology"/>
    <x v="0"/>
  </r>
  <r>
    <s v="Salazar (2019)"/>
    <s v="Individual"/>
    <s v="Demography"/>
    <x v="9"/>
  </r>
  <r>
    <m/>
    <m/>
    <m/>
    <x v="1"/>
  </r>
  <r>
    <s v="Shi et al. (2022)"/>
    <s v="City"/>
    <s v="Economics"/>
    <x v="0"/>
  </r>
  <r>
    <s v="Singh et al. (2022)"/>
    <s v="Community"/>
    <s v="Women's Studies"/>
    <x v="0"/>
  </r>
  <r>
    <s v="Singh-Peterson (2023)"/>
    <s v="Community"/>
    <s v="Anthropology"/>
    <x v="7"/>
  </r>
  <r>
    <m/>
    <m/>
    <m/>
    <x v="1"/>
  </r>
  <r>
    <s v="Smith et al. (2012a)"/>
    <s v="Community"/>
    <s v="Anthropology; Environmental Studies; Sociology"/>
    <x v="5"/>
  </r>
  <r>
    <s v="Smith et al. (2012b)"/>
    <s v="Individual"/>
    <s v="Sociology"/>
    <x v="5"/>
  </r>
  <r>
    <s v="Spates &amp; Slatton (2023)"/>
    <s v="Individual"/>
    <s v="Sociology"/>
    <x v="7"/>
  </r>
  <r>
    <s v="Szaboova et al. (2022)"/>
    <s v="Individual"/>
    <s v="Development Studies; Environmental Studies; Regional &amp; Urban Planning; Sociology"/>
    <x v="0"/>
  </r>
  <r>
    <s v="Teicher &amp; Marchman (2023)"/>
    <s v="Community"/>
    <s v="Regional &amp; Urban Planning; Urban Studies"/>
    <x v="7"/>
  </r>
  <r>
    <s v="Tsiapa (2023)"/>
    <s v="Region"/>
    <s v="Environmental Studies; Geography; Regional &amp; Urban Planning; Urban Studies"/>
    <x v="7"/>
  </r>
  <r>
    <s v="Tudor et al., (2015)"/>
    <s v="Community"/>
    <s v="Social Work"/>
    <x v="14"/>
  </r>
  <r>
    <s v="Ungar &amp; Teram (2000)"/>
    <s v="Individual"/>
    <s v="Social Issues; Social Sciences, Interdiciplinary; Sociology"/>
    <x v="15"/>
  </r>
  <r>
    <s v="van der Schoor et al. (2022)"/>
    <s v="Individual"/>
    <s v="Social Work"/>
    <x v="0"/>
  </r>
  <r>
    <s v="Vazquez et al. (2023)"/>
    <s v="Family"/>
    <s v="Behavioral Sciences; Genetics &amp; Heredity; Psychology, Multidiciplinary"/>
    <x v="7"/>
  </r>
  <r>
    <s v="Vigoda-Gadot et al. (2023)"/>
    <s v="Individual"/>
    <s v="Public Administration"/>
    <x v="7"/>
  </r>
  <r>
    <s v="Wang et al. (2022)"/>
    <s v="Individual"/>
    <s v="Social Sciences, Interdiciplinary"/>
    <x v="0"/>
  </r>
  <r>
    <s v="Wang et al. (2023)"/>
    <s v="City"/>
    <s v="Economics; Management; Operations research &amp; Management Science"/>
    <x v="7"/>
  </r>
  <r>
    <s v="White (2015)"/>
    <s v="Individual &amp; Family"/>
    <s v="Geography; Sociology"/>
    <x v="14"/>
  </r>
  <r>
    <s v="Whyte (2018)"/>
    <s v="Society/Country"/>
    <s v="Humanities, Multidiciplinary; Social Sciences, Interdiciplinary"/>
    <x v="6"/>
  </r>
  <r>
    <s v="Williams &amp; Mickelson (2004)"/>
    <s v="Individual"/>
    <s v="Women's Studies"/>
    <x v="16"/>
  </r>
  <r>
    <s v="Winarnita et al. (2022)"/>
    <s v="Individual"/>
    <s v="Economics"/>
    <x v="0"/>
  </r>
  <r>
    <m/>
    <m/>
    <m/>
    <x v="1"/>
  </r>
  <r>
    <m/>
    <m/>
    <m/>
    <x v="1"/>
  </r>
  <r>
    <s v="Yue et al. (2020)"/>
    <s v="Individual"/>
    <s v="Economics; Health Care Sciences &amp; Services; Health Policy &amp; Services"/>
    <x v="2"/>
  </r>
  <r>
    <s v="Yusoff &amp; Yusoff (2021)"/>
    <s v="Individual &amp; Community"/>
    <s v="Social Sciences, Interdiciplinary"/>
    <x v="3"/>
  </r>
  <r>
    <s v="Zhou et al. (2021)"/>
    <s v="City"/>
    <s v="Development Studies; Environmental Studies; Regional &amp; Urban Planning; Urban Studies"/>
    <x v="3"/>
  </r>
  <r>
    <m/>
    <m/>
    <m/>
    <x v="1"/>
  </r>
  <r>
    <s v="Busic-Sontic &amp; Schubert (2023)"/>
    <s v="Society"/>
    <s v="Environmental Studies; Social Sciences, Interdiciplinary"/>
    <x v="7"/>
  </r>
  <r>
    <m/>
    <m/>
    <m/>
    <x v="1"/>
  </r>
  <r>
    <m/>
    <m/>
    <m/>
    <x v="1"/>
  </r>
  <r>
    <m/>
    <m/>
    <m/>
    <x v="1"/>
  </r>
  <r>
    <s v="Benitez-Avila et al., (2023)"/>
    <s v="Individual"/>
    <s v="Humanities, Multidisciplinary; Social Sciences, Interdisciplinary"/>
    <x v="7"/>
  </r>
  <r>
    <m/>
    <m/>
    <m/>
    <x v="1"/>
  </r>
  <r>
    <s v="de Frutos &amp; Garcia (2023)"/>
    <s v="Society/Country"/>
    <s v="Sociology"/>
    <x v="7"/>
  </r>
  <r>
    <m/>
    <m/>
    <m/>
    <x v="1"/>
  </r>
  <r>
    <m/>
    <m/>
    <m/>
    <x v="1"/>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r>
  <r>
    <x v="1"/>
    <x v="0"/>
  </r>
  <r>
    <x v="2"/>
    <x v="1"/>
  </r>
  <r>
    <x v="3"/>
    <x v="2"/>
  </r>
  <r>
    <x v="4"/>
    <x v="0"/>
  </r>
  <r>
    <x v="5"/>
    <x v="3"/>
  </r>
  <r>
    <x v="6"/>
    <x v="4"/>
  </r>
  <r>
    <x v="7"/>
    <x v="3"/>
  </r>
  <r>
    <x v="8"/>
    <x v="3"/>
  </r>
  <r>
    <x v="9"/>
    <x v="1"/>
  </r>
  <r>
    <x v="10"/>
    <x v="3"/>
  </r>
  <r>
    <x v="11"/>
    <x v="1"/>
  </r>
  <r>
    <x v="12"/>
    <x v="4"/>
  </r>
  <r>
    <x v="13"/>
    <x v="5"/>
  </r>
  <r>
    <x v="14"/>
    <x v="3"/>
  </r>
  <r>
    <x v="15"/>
    <x v="6"/>
  </r>
  <r>
    <x v="16"/>
    <x v="5"/>
  </r>
  <r>
    <x v="17"/>
    <x v="3"/>
  </r>
  <r>
    <x v="18"/>
    <x v="3"/>
  </r>
  <r>
    <x v="19"/>
    <x v="0"/>
  </r>
  <r>
    <x v="20"/>
    <x v="7"/>
  </r>
  <r>
    <x v="21"/>
    <x v="6"/>
  </r>
  <r>
    <x v="22"/>
    <x v="3"/>
  </r>
  <r>
    <x v="23"/>
    <x v="8"/>
  </r>
  <r>
    <x v="24"/>
    <x v="0"/>
  </r>
  <r>
    <x v="25"/>
    <x v="9"/>
  </r>
  <r>
    <x v="26"/>
    <x v="1"/>
  </r>
  <r>
    <x v="27"/>
    <x v="1"/>
  </r>
  <r>
    <x v="28"/>
    <x v="4"/>
  </r>
  <r>
    <x v="29"/>
    <x v="6"/>
  </r>
  <r>
    <x v="30"/>
    <x v="3"/>
  </r>
  <r>
    <x v="31"/>
    <x v="0"/>
  </r>
  <r>
    <x v="32"/>
    <x v="6"/>
  </r>
  <r>
    <x v="33"/>
    <x v="0"/>
  </r>
  <r>
    <x v="34"/>
    <x v="6"/>
  </r>
  <r>
    <x v="35"/>
    <x v="6"/>
  </r>
  <r>
    <x v="36"/>
    <x v="0"/>
  </r>
  <r>
    <x v="37"/>
    <x v="8"/>
  </r>
  <r>
    <x v="38"/>
    <x v="3"/>
  </r>
  <r>
    <x v="39"/>
    <x v="6"/>
  </r>
  <r>
    <x v="40"/>
    <x v="6"/>
  </r>
  <r>
    <x v="41"/>
    <x v="6"/>
  </r>
  <r>
    <x v="42"/>
    <x v="6"/>
  </r>
  <r>
    <x v="43"/>
    <x v="6"/>
  </r>
  <r>
    <x v="44"/>
    <x v="10"/>
  </r>
  <r>
    <x v="45"/>
    <x v="4"/>
  </r>
  <r>
    <x v="46"/>
    <x v="4"/>
  </r>
  <r>
    <x v="47"/>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FF4D00-DF55-4082-8C65-DA1439B72282}" name="PivotTable9" cacheId="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Year of publication">
  <location ref="A3:B20" firstHeaderRow="1" firstDataRow="1" firstDataCol="1"/>
  <pivotFields count="4">
    <pivotField dataField="1" showAll="0"/>
    <pivotField showAll="0"/>
    <pivotField showAll="0"/>
    <pivotField axis="axisRow" showAll="0" sortType="descending">
      <items count="19">
        <item h="1" x="1"/>
        <item sd="0" x="7"/>
        <item sd="0" x="0"/>
        <item sd="0" x="3"/>
        <item sd="0" x="2"/>
        <item sd="0" x="9"/>
        <item sd="0" x="6"/>
        <item sd="0" m="1" x="17"/>
        <item sd="0" x="14"/>
        <item sd="0" x="8"/>
        <item sd="0" x="10"/>
        <item sd="0" x="5"/>
        <item sd="0" x="4"/>
        <item sd="0" x="12"/>
        <item sd="0" x="11"/>
        <item sd="0" x="16"/>
        <item sd="0" x="15"/>
        <item sd="0" x="13"/>
        <item t="default"/>
      </items>
    </pivotField>
  </pivotFields>
  <rowFields count="1">
    <field x="3"/>
  </rowFields>
  <rowItems count="17">
    <i>
      <x v="1"/>
    </i>
    <i>
      <x v="2"/>
    </i>
    <i>
      <x v="3"/>
    </i>
    <i>
      <x v="4"/>
    </i>
    <i>
      <x v="5"/>
    </i>
    <i>
      <x v="6"/>
    </i>
    <i>
      <x v="8"/>
    </i>
    <i>
      <x v="9"/>
    </i>
    <i>
      <x v="10"/>
    </i>
    <i>
      <x v="11"/>
    </i>
    <i>
      <x v="12"/>
    </i>
    <i>
      <x v="13"/>
    </i>
    <i>
      <x v="14"/>
    </i>
    <i>
      <x v="15"/>
    </i>
    <i>
      <x v="16"/>
    </i>
    <i>
      <x v="17"/>
    </i>
    <i t="grand">
      <x/>
    </i>
  </rowItems>
  <colItems count="1">
    <i/>
  </colItems>
  <dataFields count="1">
    <dataField name="Total references" fld="0" subtotal="count" baseField="1" baseItem="1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7D9B99-2886-5647-A42F-295A5740124E}" name="PivotTable20" cacheId="7" applyNumberFormats="0" applyBorderFormats="0" applyFontFormats="0" applyPatternFormats="0" applyAlignmentFormats="0" applyWidthHeightFormats="1" dataCaption="Values" grandTotalCaption="Total" updatedVersion="8" minRefreshableVersion="3" useAutoFormatting="1" itemPrintTitles="1" createdVersion="7" indent="0" outline="1" outlineData="1" multipleFieldFilters="0" rowHeaderCaption="Unit of resilience">
  <location ref="A3:B14" firstHeaderRow="1" firstDataRow="1" firstDataCol="1"/>
  <pivotFields count="19">
    <pivotField dataField="1" showAll="0"/>
    <pivotField axis="axisRow" showAll="0" sortType="descending">
      <items count="13">
        <item x="2"/>
        <item x="3"/>
        <item x="7"/>
        <item x="5"/>
        <item x="6"/>
        <item x="9"/>
        <item m="1" x="11"/>
        <item x="4"/>
        <item x="10"/>
        <item x="0"/>
        <item h="1" x="1"/>
        <item x="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1">
    <i>
      <x v="3"/>
    </i>
    <i>
      <x v="1"/>
    </i>
    <i>
      <x/>
    </i>
    <i>
      <x v="9"/>
    </i>
    <i>
      <x v="7"/>
    </i>
    <i>
      <x v="2"/>
    </i>
    <i>
      <x v="11"/>
    </i>
    <i>
      <x v="4"/>
    </i>
    <i>
      <x v="8"/>
    </i>
    <i>
      <x v="5"/>
    </i>
    <i t="grand">
      <x/>
    </i>
  </rowItems>
  <colItems count="1">
    <i/>
  </colItems>
  <dataFields count="1">
    <dataField name="Total reference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4FA6FC5-2C5B-C245-BBFF-B580C969A07F}" name="PivotTable1"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C18" firstHeaderRow="1" firstDataRow="1" firstDataCol="0"/>
  <pivotFields count="1">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0BFC8F6-0F0E-48E3-8D90-B505257F4E46}" name="PivotTable1" cacheId="9" applyNumberFormats="0" applyBorderFormats="0" applyFontFormats="0" applyPatternFormats="0" applyAlignmentFormats="0" applyWidthHeightFormats="1" dataCaption="Values" grandTotalCaption="Total" updatedVersion="8" minRefreshableVersion="3" useAutoFormatting="1" itemPrintTitles="1" createdVersion="6" indent="0" outline="1" outlineData="1" multipleFieldFilters="0" rowHeaderCaption="Risks">
  <location ref="A3:B16" firstHeaderRow="1" firstDataRow="1" firstDataCol="1"/>
  <pivotFields count="2">
    <pivotField showAll="0"/>
    <pivotField axis="axisRow" dataField="1" showAll="0" sortType="descending">
      <items count="20">
        <item sd="0" x="9"/>
        <item sd="0" x="0"/>
        <item sd="0" m="1" x="16"/>
        <item sd="0" x="6"/>
        <item sd="0" x="7"/>
        <item sd="0" x="12"/>
        <item sd="0" m="1" x="14"/>
        <item sd="0" x="10"/>
        <item n="Other (single paper)" sd="0" x="3"/>
        <item sd="0" m="1" x="15"/>
        <item sd="0" x="11"/>
        <item sd="0" x="2"/>
        <item sd="0" x="8"/>
        <item sd="0" x="5"/>
        <item sd="0" m="1" x="17"/>
        <item h="1" sd="0" x="1"/>
        <item m="1" x="13"/>
        <item m="1" x="18"/>
        <item x="4"/>
        <item t="default" sd="0"/>
      </items>
      <autoSortScope>
        <pivotArea dataOnly="0" outline="0" fieldPosition="0">
          <references count="1">
            <reference field="4294967294" count="1" selected="0">
              <x v="0"/>
            </reference>
          </references>
        </pivotArea>
      </autoSortScope>
    </pivotField>
  </pivotFields>
  <rowFields count="1">
    <field x="1"/>
  </rowFields>
  <rowItems count="13">
    <i>
      <x v="1"/>
    </i>
    <i>
      <x/>
    </i>
    <i>
      <x v="8"/>
    </i>
    <i>
      <x v="18"/>
    </i>
    <i>
      <x v="11"/>
    </i>
    <i>
      <x v="7"/>
    </i>
    <i>
      <x v="4"/>
    </i>
    <i>
      <x v="13"/>
    </i>
    <i>
      <x v="12"/>
    </i>
    <i>
      <x v="10"/>
    </i>
    <i>
      <x v="3"/>
    </i>
    <i>
      <x v="5"/>
    </i>
    <i t="grand">
      <x/>
    </i>
  </rowItems>
  <colItems count="1">
    <i/>
  </colItems>
  <dataFields count="1">
    <dataField name="Total references"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B46A325-A392-481F-8425-21DF86BE609B}" name="PivotTable15" cacheId="8" applyNumberFormats="0" applyBorderFormats="0" applyFontFormats="0" applyPatternFormats="0" applyAlignmentFormats="0" applyWidthHeightFormats="1" dataCaption="Values" grandTotalCaption="Total" updatedVersion="8" minRefreshableVersion="3" useAutoFormatting="1" itemPrintTitles="1" createdVersion="6" indent="0" outline="1" outlineData="1" multipleFieldFilters="0" rowHeaderCaption="Outcomes">
  <location ref="A3:B20" firstHeaderRow="1" firstDataRow="1" firstDataCol="1"/>
  <pivotFields count="2">
    <pivotField dataField="1" showAll="0"/>
    <pivotField axis="axisRow" showAll="0" sortType="descending">
      <items count="21">
        <item sd="0" x="14"/>
        <item sd="0" x="3"/>
        <item sd="0" x="6"/>
        <item sd="0" x="8"/>
        <item sd="0" x="13"/>
        <item sd="0" x="15"/>
        <item sd="0" x="5"/>
        <item sd="0" m="1" x="17"/>
        <item sd="0" x="2"/>
        <item sd="0" m="1" x="19"/>
        <item sd="0" x="0"/>
        <item n="Other (single paper)" sd="0" x="4"/>
        <item sd="0" x="11"/>
        <item sd="0" x="12"/>
        <item sd="0" m="1" x="18"/>
        <item sd="0" x="7"/>
        <item sd="0" x="10"/>
        <item sd="0" x="9"/>
        <item h="1" sd="0" x="1"/>
        <item x="16"/>
        <item t="default" sd="0"/>
      </items>
      <autoSortScope>
        <pivotArea dataOnly="0" outline="0" fieldPosition="0">
          <references count="1">
            <reference field="4294967294" count="1" selected="0">
              <x v="0"/>
            </reference>
          </references>
        </pivotArea>
      </autoSortScope>
    </pivotField>
  </pivotFields>
  <rowFields count="1">
    <field x="1"/>
  </rowFields>
  <rowItems count="17">
    <i>
      <x v="11"/>
    </i>
    <i>
      <x v="6"/>
    </i>
    <i>
      <x v="8"/>
    </i>
    <i>
      <x v="1"/>
    </i>
    <i>
      <x v="3"/>
    </i>
    <i>
      <x v="12"/>
    </i>
    <i>
      <x v="4"/>
    </i>
    <i>
      <x/>
    </i>
    <i>
      <x v="10"/>
    </i>
    <i>
      <x v="15"/>
    </i>
    <i>
      <x v="17"/>
    </i>
    <i>
      <x v="16"/>
    </i>
    <i>
      <x v="19"/>
    </i>
    <i>
      <x v="5"/>
    </i>
    <i>
      <x v="13"/>
    </i>
    <i>
      <x v="2"/>
    </i>
    <i t="grand">
      <x/>
    </i>
  </rowItems>
  <colItems count="1">
    <i/>
  </colItems>
  <dataFields count="1">
    <dataField name="Total reference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54C1F00-3317-484D-8984-39C3282DC585}" name="PivotTable10" cacheId="7"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22" firstHeaderRow="1" firstDataRow="1" firstDataCol="1"/>
  <pivotFields count="19">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descending">
      <items count="21">
        <item sd="0" x="9"/>
        <item sd="0" x="11"/>
        <item sd="0" x="6"/>
        <item sd="0" x="14"/>
        <item sd="0" x="17"/>
        <item sd="0" x="8"/>
        <item sd="0" x="12"/>
        <item sd="0" x="16"/>
        <item sd="0" x="10"/>
        <item sd="0" m="1" x="19"/>
        <item n="Other (single paper)" sd="0" x="4"/>
        <item sd="0" x="0"/>
        <item sd="0" x="5"/>
        <item sd="0" x="3"/>
        <item sd="0" x="13"/>
        <item sd="0" x="7"/>
        <item sd="0" x="18"/>
        <item sd="0" x="2"/>
        <item h="1" x="1"/>
        <item x="15"/>
        <item t="default" sd="0"/>
      </items>
      <autoSortScope>
        <pivotArea dataOnly="0" outline="0" fieldPosition="0">
          <references count="1">
            <reference field="4294967294" count="1" selected="0">
              <x v="0"/>
            </reference>
          </references>
        </pivotArea>
      </autoSortScope>
    </pivotField>
  </pivotFields>
  <rowFields count="1">
    <field x="18"/>
  </rowFields>
  <rowItems count="19">
    <i>
      <x v="13"/>
    </i>
    <i>
      <x v="1"/>
    </i>
    <i>
      <x v="10"/>
    </i>
    <i>
      <x v="11"/>
    </i>
    <i>
      <x v="15"/>
    </i>
    <i>
      <x v="7"/>
    </i>
    <i>
      <x v="5"/>
    </i>
    <i>
      <x v="14"/>
    </i>
    <i>
      <x v="16"/>
    </i>
    <i>
      <x v="4"/>
    </i>
    <i>
      <x v="2"/>
    </i>
    <i>
      <x v="12"/>
    </i>
    <i>
      <x v="8"/>
    </i>
    <i>
      <x v="17"/>
    </i>
    <i>
      <x v="3"/>
    </i>
    <i>
      <x/>
    </i>
    <i>
      <x v="6"/>
    </i>
    <i>
      <x v="19"/>
    </i>
    <i t="grand">
      <x/>
    </i>
  </rowItems>
  <colItems count="1">
    <i/>
  </colItems>
  <dataFields count="1">
    <dataField name="Count of Refe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3AB20D8-B73C-4414-980E-66606DB13ECF}" name="PivotTable17" cacheId="12" applyNumberFormats="0" applyBorderFormats="0" applyFontFormats="0" applyPatternFormats="0" applyAlignmentFormats="0" applyWidthHeightFormats="1" dataCaption="Values" grandTotalCaption="Total" updatedVersion="8" minRefreshableVersion="3" useAutoFormatting="1" itemPrintTitles="1" createdVersion="6" indent="0" outline="1" outlineData="1" multipleFieldFilters="0" rowHeaderCaption="Exclusion criteria">
  <location ref="A3:B62" firstHeaderRow="1" firstDataRow="1" firstDataCol="1"/>
  <pivotFields count="2">
    <pivotField axis="axisRow" dataField="1" showAll="0">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47"/>
        <item x="39"/>
        <item x="40"/>
        <item x="41"/>
        <item x="42"/>
        <item x="43"/>
        <item x="44"/>
        <item x="45"/>
        <item x="46"/>
        <item t="default"/>
      </items>
    </pivotField>
    <pivotField axis="axisRow" showAll="0" sortType="descending">
      <items count="13">
        <item x="0"/>
        <item x="6"/>
        <item x="3"/>
        <item x="8"/>
        <item x="4"/>
        <item x="9"/>
        <item x="5"/>
        <item x="2"/>
        <item x="7"/>
        <item x="1"/>
        <item h="1" x="11"/>
        <item x="10"/>
        <item t="default"/>
      </items>
      <autoSortScope>
        <pivotArea dataOnly="0" outline="0" fieldPosition="0">
          <references count="1">
            <reference field="4294967294" count="1" selected="0">
              <x v="0"/>
            </reference>
          </references>
        </pivotArea>
      </autoSortScope>
    </pivotField>
  </pivotFields>
  <rowFields count="2">
    <field x="1"/>
    <field x="0"/>
  </rowFields>
  <rowItems count="59">
    <i>
      <x v="1"/>
    </i>
    <i r="1">
      <x v="15"/>
    </i>
    <i r="1">
      <x v="21"/>
    </i>
    <i r="1">
      <x v="29"/>
    </i>
    <i r="1">
      <x v="32"/>
    </i>
    <i r="1">
      <x v="34"/>
    </i>
    <i r="1">
      <x v="35"/>
    </i>
    <i r="1">
      <x v="40"/>
    </i>
    <i r="1">
      <x v="41"/>
    </i>
    <i r="1">
      <x v="42"/>
    </i>
    <i r="1">
      <x v="43"/>
    </i>
    <i r="1">
      <x v="44"/>
    </i>
    <i>
      <x v="2"/>
    </i>
    <i r="1">
      <x v="5"/>
    </i>
    <i r="1">
      <x v="7"/>
    </i>
    <i r="1">
      <x v="8"/>
    </i>
    <i r="1">
      <x v="10"/>
    </i>
    <i r="1">
      <x v="14"/>
    </i>
    <i r="1">
      <x v="17"/>
    </i>
    <i r="1">
      <x v="18"/>
    </i>
    <i r="1">
      <x v="22"/>
    </i>
    <i r="1">
      <x v="30"/>
    </i>
    <i r="1">
      <x v="38"/>
    </i>
    <i>
      <x/>
    </i>
    <i r="1">
      <x/>
    </i>
    <i r="1">
      <x v="1"/>
    </i>
    <i r="1">
      <x v="4"/>
    </i>
    <i r="1">
      <x v="19"/>
    </i>
    <i r="1">
      <x v="24"/>
    </i>
    <i r="1">
      <x v="31"/>
    </i>
    <i r="1">
      <x v="33"/>
    </i>
    <i r="1">
      <x v="36"/>
    </i>
    <i>
      <x v="9"/>
    </i>
    <i r="1">
      <x v="2"/>
    </i>
    <i r="1">
      <x v="9"/>
    </i>
    <i r="1">
      <x v="11"/>
    </i>
    <i r="1">
      <x v="26"/>
    </i>
    <i r="1">
      <x v="27"/>
    </i>
    <i>
      <x v="4"/>
    </i>
    <i r="1">
      <x v="6"/>
    </i>
    <i r="1">
      <x v="12"/>
    </i>
    <i r="1">
      <x v="28"/>
    </i>
    <i r="1">
      <x v="46"/>
    </i>
    <i r="1">
      <x v="47"/>
    </i>
    <i>
      <x v="3"/>
    </i>
    <i r="1">
      <x v="23"/>
    </i>
    <i r="1">
      <x v="37"/>
    </i>
    <i>
      <x v="6"/>
    </i>
    <i r="1">
      <x v="13"/>
    </i>
    <i r="1">
      <x v="16"/>
    </i>
    <i>
      <x v="8"/>
    </i>
    <i r="1">
      <x v="20"/>
    </i>
    <i>
      <x v="11"/>
    </i>
    <i r="1">
      <x v="45"/>
    </i>
    <i>
      <x v="7"/>
    </i>
    <i r="1">
      <x v="3"/>
    </i>
    <i>
      <x v="5"/>
    </i>
    <i r="1">
      <x v="25"/>
    </i>
    <i t="grand">
      <x/>
    </i>
  </rowItems>
  <colItems count="1">
    <i/>
  </colItems>
  <dataFields count="1">
    <dataField name="Total references"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2A513C-DF7A-4542-8922-FB04BFA1C87B}" name="Table2" displayName="Table2" ref="A1:B1048576" totalsRowShown="0">
  <autoFilter ref="A1:B1048576" xr:uid="{462A513C-DF7A-4542-8922-FB04BFA1C87B}"/>
  <tableColumns count="2">
    <tableColumn id="1" xr3:uid="{1821DDD9-3FD0-4B9B-9947-BC97D768F1FF}" name="Reference"/>
    <tableColumn id="2" xr3:uid="{E14B4BD9-E9C8-43F0-A29E-D38672FBA9D3}" name="Discipline"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09DC9C-A48F-4D5C-B833-235A13A117AE}" name="Table1" displayName="Table1" ref="A1:J1048576" totalsRowShown="0" headerRowDxfId="0">
  <tableColumns count="10">
    <tableColumn id="1" xr3:uid="{A1FCFF66-3745-4908-A967-56AD9DCC9A6A}" name="Reference"/>
    <tableColumn id="2" xr3:uid="{8FAF1D5F-FC6D-4A03-A8E0-938D369EF7E4}" name="Risk"/>
    <tableColumn id="10" xr3:uid="{E6318A63-1997-0E4C-BA89-8A6F25496C1E}" name="Any Mechanism"/>
    <tableColumn id="3" xr3:uid="{4DEC8BC3-3DD8-487D-BF05-31B2809E9341}" name="Resource"/>
    <tableColumn id="4" xr3:uid="{33AC8FF2-D4D9-42B8-B192-3545D4950673}" name="Agency (individual/family)"/>
    <tableColumn id="5" xr3:uid="{BCA7CADC-F446-4620-B180-1EDCD29C4EFE}" name="Active element (policy/state/external involvement)"/>
    <tableColumn id="9" xr3:uid="{5172ED7E-BB63-0A40-B564-436BCA98141E}" name="Any outcome"/>
    <tableColumn id="6" xr3:uid="{79E4E5D8-532C-4C51-8A8D-C7A55A754D16}" name="Outcome: well-being"/>
    <tableColumn id="7" xr3:uid="{730886E4-6D3B-452B-9915-40D8A194002A}" name="Outcome: maintnance/recovery (holding  on to the level)"/>
    <tableColumn id="8" xr3:uid="{6ED8291E-DFDE-4E2D-9351-CCDD3BEF4959}" name="Outcome: improvement (improving the situation/level of outcom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1" dT="2024-02-15T12:48:53.86" personId="{A8C5D48C-3486-AF41-9647-16152C047036}" id="{6CA2EDA2-24DA-1346-84F6-04B26AB25534}">
    <text>access suitable housing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31997-6228-496D-B2BA-6617DA883D79}">
  <dimension ref="A1:S146"/>
  <sheetViews>
    <sheetView tabSelected="1" topLeftCell="F1" zoomScale="81" zoomScaleNormal="88" workbookViewId="0">
      <pane ySplit="1" topLeftCell="A2" activePane="bottomLeft" state="frozen"/>
      <selection pane="bottomLeft" activeCell="F4" sqref="F4"/>
    </sheetView>
  </sheetViews>
  <sheetFormatPr baseColWidth="10" defaultColWidth="8.83203125" defaultRowHeight="15" x14ac:dyDescent="0.2"/>
  <cols>
    <col min="1" max="1" width="33.1640625" customWidth="1"/>
    <col min="2" max="2" width="26" style="7" customWidth="1"/>
    <col min="3" max="3" width="26.5" style="3" customWidth="1"/>
    <col min="4" max="4" width="13.83203125" style="11" customWidth="1"/>
    <col min="5" max="5" width="38.5" customWidth="1"/>
    <col min="6" max="6" width="57.5" bestFit="1" customWidth="1"/>
    <col min="7" max="7" width="25.33203125" style="4" customWidth="1"/>
    <col min="8" max="8" width="41.6640625" customWidth="1"/>
    <col min="9" max="9" width="36.5" bestFit="1" customWidth="1"/>
    <col min="10" max="10" width="28" bestFit="1" customWidth="1"/>
    <col min="11" max="11" width="13.83203125" style="7" customWidth="1"/>
    <col min="12" max="12" width="26.5" style="3" customWidth="1"/>
    <col min="13" max="13" width="26" style="7" customWidth="1"/>
    <col min="14" max="14" width="20.5" customWidth="1"/>
    <col min="15" max="15" width="22" customWidth="1"/>
    <col min="16" max="17" width="21.6640625" customWidth="1"/>
    <col min="18" max="18" width="20.5" customWidth="1"/>
    <col min="19" max="19" width="18.6640625" customWidth="1"/>
  </cols>
  <sheetData>
    <row r="1" spans="1:19" ht="32" x14ac:dyDescent="0.2">
      <c r="A1" s="1" t="s">
        <v>0</v>
      </c>
      <c r="B1" s="17" t="s">
        <v>785</v>
      </c>
      <c r="C1" s="16" t="s">
        <v>882</v>
      </c>
      <c r="D1" s="15" t="s">
        <v>774</v>
      </c>
      <c r="E1" s="1" t="s">
        <v>1</v>
      </c>
      <c r="F1" s="1" t="s">
        <v>1172</v>
      </c>
      <c r="G1" s="18" t="s">
        <v>767</v>
      </c>
      <c r="H1" s="1" t="s">
        <v>768</v>
      </c>
      <c r="I1" s="1" t="s">
        <v>769</v>
      </c>
      <c r="J1" s="2" t="s">
        <v>749</v>
      </c>
      <c r="K1" s="21" t="s">
        <v>784</v>
      </c>
      <c r="L1" s="16" t="s">
        <v>2</v>
      </c>
      <c r="M1" s="17" t="s">
        <v>785</v>
      </c>
      <c r="N1" s="16" t="s">
        <v>3</v>
      </c>
      <c r="O1" s="16" t="s">
        <v>564</v>
      </c>
      <c r="P1" s="16" t="s">
        <v>4</v>
      </c>
      <c r="Q1" s="16" t="s">
        <v>1169</v>
      </c>
      <c r="R1" s="16" t="s">
        <v>1170</v>
      </c>
      <c r="S1" s="16" t="s">
        <v>1171</v>
      </c>
    </row>
    <row r="2" spans="1:19" ht="98.5" customHeight="1" x14ac:dyDescent="0.2">
      <c r="A2" t="s">
        <v>14</v>
      </c>
      <c r="B2" s="7" t="s">
        <v>406</v>
      </c>
      <c r="C2" s="3" t="s">
        <v>788</v>
      </c>
      <c r="D2" s="11">
        <v>2022</v>
      </c>
      <c r="E2" s="3" t="s">
        <v>15</v>
      </c>
      <c r="F2" s="3" t="s">
        <v>1064</v>
      </c>
      <c r="G2" s="4" t="s">
        <v>125</v>
      </c>
      <c r="H2" s="3" t="s">
        <v>1005</v>
      </c>
      <c r="I2" s="3" t="s">
        <v>16</v>
      </c>
      <c r="J2" t="s">
        <v>448</v>
      </c>
      <c r="K2" s="22" t="s">
        <v>417</v>
      </c>
      <c r="L2" s="3" t="s">
        <v>491</v>
      </c>
      <c r="M2" s="7" t="s">
        <v>406</v>
      </c>
      <c r="N2" t="s">
        <v>973</v>
      </c>
      <c r="O2" t="s">
        <v>973</v>
      </c>
      <c r="P2" s="3" t="s">
        <v>551</v>
      </c>
      <c r="Q2" s="3" t="s">
        <v>281</v>
      </c>
      <c r="R2" t="s">
        <v>681</v>
      </c>
      <c r="S2" t="s">
        <v>17</v>
      </c>
    </row>
    <row r="3" spans="1:19" ht="16" x14ac:dyDescent="0.2">
      <c r="E3" s="3"/>
      <c r="F3" s="3"/>
      <c r="G3" s="4" t="s">
        <v>974</v>
      </c>
      <c r="H3" s="3"/>
      <c r="I3" s="3"/>
      <c r="K3" s="22"/>
      <c r="P3" s="3"/>
      <c r="Q3" s="3"/>
    </row>
    <row r="4" spans="1:19" ht="116.5" customHeight="1" x14ac:dyDescent="0.2">
      <c r="A4" t="s">
        <v>77</v>
      </c>
      <c r="B4" s="14" t="s">
        <v>20</v>
      </c>
      <c r="C4" s="3" t="s">
        <v>753</v>
      </c>
      <c r="D4" s="11">
        <v>2020</v>
      </c>
      <c r="E4" s="3" t="s">
        <v>78</v>
      </c>
      <c r="F4" s="3" t="s">
        <v>1065</v>
      </c>
      <c r="G4" s="4" t="s">
        <v>125</v>
      </c>
      <c r="H4" s="3" t="s">
        <v>1006</v>
      </c>
      <c r="I4" s="3" t="s">
        <v>79</v>
      </c>
      <c r="J4" t="s">
        <v>455</v>
      </c>
      <c r="K4" s="7">
        <v>2018</v>
      </c>
      <c r="L4" s="3" t="s">
        <v>497</v>
      </c>
      <c r="M4" s="14" t="s">
        <v>20</v>
      </c>
      <c r="N4" s="3" t="s">
        <v>757</v>
      </c>
      <c r="O4" s="3" t="s">
        <v>764</v>
      </c>
      <c r="P4" s="3" t="s">
        <v>424</v>
      </c>
      <c r="Q4" s="3" t="s">
        <v>766</v>
      </c>
      <c r="R4" s="3" t="s">
        <v>701</v>
      </c>
      <c r="S4" s="3" t="s">
        <v>80</v>
      </c>
    </row>
    <row r="5" spans="1:19" ht="16" x14ac:dyDescent="0.2">
      <c r="B5" s="14"/>
      <c r="E5" s="3"/>
      <c r="F5" s="3"/>
      <c r="G5" s="4" t="s">
        <v>974</v>
      </c>
      <c r="H5" s="3"/>
      <c r="I5" s="3"/>
      <c r="M5" s="14"/>
      <c r="N5" s="3"/>
      <c r="O5" s="3"/>
      <c r="P5" s="3"/>
      <c r="Q5" s="3"/>
      <c r="R5" s="3"/>
      <c r="S5" s="3"/>
    </row>
    <row r="6" spans="1:19" ht="118.25" customHeight="1" x14ac:dyDescent="0.2">
      <c r="A6" t="s">
        <v>350</v>
      </c>
      <c r="B6" s="7" t="s">
        <v>35</v>
      </c>
      <c r="C6" s="3" t="s">
        <v>828</v>
      </c>
      <c r="D6" s="11">
        <v>2022</v>
      </c>
      <c r="E6" s="3" t="s">
        <v>446</v>
      </c>
      <c r="F6" s="3" t="s">
        <v>1066</v>
      </c>
      <c r="G6" s="4" t="s">
        <v>975</v>
      </c>
      <c r="H6" s="3" t="s">
        <v>351</v>
      </c>
      <c r="I6" s="3" t="s">
        <v>352</v>
      </c>
      <c r="J6" t="s">
        <v>451</v>
      </c>
      <c r="K6" s="7">
        <v>2021</v>
      </c>
      <c r="L6" s="3" t="s">
        <v>540</v>
      </c>
      <c r="M6" s="7" t="s">
        <v>35</v>
      </c>
      <c r="N6" t="s">
        <v>973</v>
      </c>
      <c r="O6" t="s">
        <v>973</v>
      </c>
      <c r="P6" s="3" t="s">
        <v>925</v>
      </c>
      <c r="Q6" s="3" t="s">
        <v>423</v>
      </c>
      <c r="R6" s="3" t="s">
        <v>736</v>
      </c>
      <c r="S6" s="3" t="s">
        <v>918</v>
      </c>
    </row>
    <row r="7" spans="1:19" ht="16" x14ac:dyDescent="0.2">
      <c r="E7" s="3"/>
      <c r="F7" s="3"/>
      <c r="G7" s="4" t="s">
        <v>976</v>
      </c>
      <c r="H7" s="3"/>
      <c r="I7" s="3"/>
      <c r="P7" s="3"/>
      <c r="Q7" s="3"/>
      <c r="R7" s="3"/>
      <c r="S7" s="3"/>
    </row>
    <row r="8" spans="1:19" ht="16" x14ac:dyDescent="0.2">
      <c r="E8" s="3"/>
      <c r="F8" s="3"/>
      <c r="G8" s="4" t="s">
        <v>977</v>
      </c>
      <c r="H8" s="3"/>
      <c r="I8" s="3"/>
      <c r="P8" s="3"/>
      <c r="Q8" s="3"/>
      <c r="R8" s="3"/>
      <c r="S8" s="3"/>
    </row>
    <row r="9" spans="1:19" ht="96" x14ac:dyDescent="0.2">
      <c r="A9" t="s">
        <v>170</v>
      </c>
      <c r="B9" s="7" t="s">
        <v>207</v>
      </c>
      <c r="C9" s="3" t="s">
        <v>791</v>
      </c>
      <c r="D9" s="11">
        <v>2021</v>
      </c>
      <c r="E9" t="s">
        <v>417</v>
      </c>
      <c r="F9" s="3" t="s">
        <v>1067</v>
      </c>
      <c r="G9" s="4" t="s">
        <v>125</v>
      </c>
      <c r="H9" s="3" t="s">
        <v>602</v>
      </c>
      <c r="I9" s="3" t="s">
        <v>603</v>
      </c>
      <c r="J9" t="s">
        <v>457</v>
      </c>
      <c r="K9" s="4" t="s">
        <v>604</v>
      </c>
      <c r="L9" s="3" t="s">
        <v>493</v>
      </c>
      <c r="M9" s="7" t="s">
        <v>605</v>
      </c>
      <c r="N9" s="3" t="s">
        <v>606</v>
      </c>
      <c r="O9" s="3" t="s">
        <v>764</v>
      </c>
      <c r="P9" s="3" t="s">
        <v>607</v>
      </c>
      <c r="Q9" s="3" t="s">
        <v>447</v>
      </c>
      <c r="R9" s="3" t="s">
        <v>608</v>
      </c>
      <c r="S9" s="3" t="s">
        <v>447</v>
      </c>
    </row>
    <row r="10" spans="1:19" ht="96" x14ac:dyDescent="0.2">
      <c r="A10" t="s">
        <v>165</v>
      </c>
      <c r="B10" s="7" t="s">
        <v>406</v>
      </c>
      <c r="C10" s="3" t="s">
        <v>808</v>
      </c>
      <c r="D10" s="11">
        <v>2021</v>
      </c>
      <c r="E10" s="3" t="s">
        <v>166</v>
      </c>
      <c r="F10" s="3" t="s">
        <v>1068</v>
      </c>
      <c r="G10" s="4" t="s">
        <v>417</v>
      </c>
      <c r="H10" t="s">
        <v>417</v>
      </c>
      <c r="I10" s="3" t="s">
        <v>594</v>
      </c>
      <c r="J10" t="s">
        <v>593</v>
      </c>
      <c r="K10" s="4" t="s">
        <v>417</v>
      </c>
      <c r="L10" s="3" t="s">
        <v>595</v>
      </c>
      <c r="M10" s="7" t="s">
        <v>406</v>
      </c>
      <c r="N10" t="s">
        <v>973</v>
      </c>
      <c r="O10" t="s">
        <v>973</v>
      </c>
      <c r="P10" s="3" t="s">
        <v>924</v>
      </c>
      <c r="Q10" s="3" t="s">
        <v>566</v>
      </c>
      <c r="R10" s="3" t="s">
        <v>712</v>
      </c>
      <c r="S10" s="3" t="s">
        <v>744</v>
      </c>
    </row>
    <row r="11" spans="1:19" ht="80" x14ac:dyDescent="0.2">
      <c r="A11" t="s">
        <v>346</v>
      </c>
      <c r="B11" s="7" t="s">
        <v>406</v>
      </c>
      <c r="C11" s="3" t="s">
        <v>795</v>
      </c>
      <c r="D11" s="11">
        <v>2022</v>
      </c>
      <c r="E11" s="3" t="s">
        <v>347</v>
      </c>
      <c r="F11" s="3" t="s">
        <v>1069</v>
      </c>
      <c r="G11" s="4" t="s">
        <v>978</v>
      </c>
      <c r="H11" s="3" t="s">
        <v>348</v>
      </c>
      <c r="I11" s="3" t="s">
        <v>349</v>
      </c>
      <c r="J11" t="s">
        <v>461</v>
      </c>
      <c r="K11" s="7" t="s">
        <v>417</v>
      </c>
      <c r="L11" s="3" t="s">
        <v>539</v>
      </c>
      <c r="M11" s="7" t="s">
        <v>406</v>
      </c>
      <c r="N11" t="s">
        <v>973</v>
      </c>
      <c r="O11" t="s">
        <v>973</v>
      </c>
      <c r="P11" s="3" t="s">
        <v>399</v>
      </c>
      <c r="Q11" s="3" t="s">
        <v>566</v>
      </c>
      <c r="R11" s="3" t="s">
        <v>58</v>
      </c>
      <c r="S11" s="3" t="s">
        <v>918</v>
      </c>
    </row>
    <row r="12" spans="1:19" ht="16" x14ac:dyDescent="0.2">
      <c r="E12" s="3"/>
      <c r="F12" s="3"/>
      <c r="G12" s="4" t="s">
        <v>125</v>
      </c>
      <c r="H12" s="3"/>
      <c r="I12" s="3"/>
      <c r="P12" s="3"/>
      <c r="Q12" s="3"/>
      <c r="R12" s="3"/>
      <c r="S12" s="3"/>
    </row>
    <row r="13" spans="1:19" ht="16" x14ac:dyDescent="0.2">
      <c r="E13" s="3"/>
      <c r="F13" s="3"/>
      <c r="G13" s="4" t="s">
        <v>979</v>
      </c>
      <c r="H13" s="3"/>
      <c r="I13" s="3"/>
      <c r="P13" s="3"/>
      <c r="Q13" s="3"/>
      <c r="R13" s="3"/>
      <c r="S13" s="3"/>
    </row>
    <row r="14" spans="1:19" ht="132.5" customHeight="1" x14ac:dyDescent="0.2">
      <c r="A14" t="s">
        <v>340</v>
      </c>
      <c r="B14" s="7" t="s">
        <v>40</v>
      </c>
      <c r="C14" s="3" t="s">
        <v>827</v>
      </c>
      <c r="D14" s="11">
        <v>2021</v>
      </c>
      <c r="E14" s="3" t="s">
        <v>341</v>
      </c>
      <c r="F14" s="3" t="s">
        <v>1070</v>
      </c>
      <c r="G14" s="4" t="s">
        <v>980</v>
      </c>
      <c r="H14" s="5" t="s">
        <v>342</v>
      </c>
      <c r="I14" s="3" t="s">
        <v>1015</v>
      </c>
      <c r="J14" t="s">
        <v>484</v>
      </c>
      <c r="K14" s="7" t="s">
        <v>343</v>
      </c>
      <c r="L14" s="3" t="s">
        <v>538</v>
      </c>
      <c r="M14" s="7" t="s">
        <v>40</v>
      </c>
      <c r="N14" t="s">
        <v>344</v>
      </c>
      <c r="O14" t="s">
        <v>447</v>
      </c>
      <c r="P14" t="s">
        <v>345</v>
      </c>
      <c r="Q14" t="s">
        <v>345</v>
      </c>
      <c r="R14" s="3" t="s">
        <v>735</v>
      </c>
      <c r="S14" s="3" t="s">
        <v>744</v>
      </c>
    </row>
    <row r="15" spans="1:19" ht="16" x14ac:dyDescent="0.2">
      <c r="E15" s="3"/>
      <c r="F15" s="3"/>
      <c r="G15" s="4" t="s">
        <v>981</v>
      </c>
      <c r="H15" s="5"/>
      <c r="I15" s="3"/>
      <c r="R15" s="3"/>
      <c r="S15" s="3"/>
    </row>
    <row r="16" spans="1:19" ht="124.25" customHeight="1" x14ac:dyDescent="0.2">
      <c r="A16" t="s">
        <v>128</v>
      </c>
      <c r="B16" s="7" t="s">
        <v>40</v>
      </c>
      <c r="C16" s="3" t="s">
        <v>795</v>
      </c>
      <c r="D16" s="11">
        <v>2011</v>
      </c>
      <c r="E16" s="3" t="s">
        <v>129</v>
      </c>
      <c r="F16" s="3" t="s">
        <v>1071</v>
      </c>
      <c r="G16" s="4" t="s">
        <v>979</v>
      </c>
      <c r="H16" s="3" t="s">
        <v>130</v>
      </c>
      <c r="I16" s="3" t="s">
        <v>1016</v>
      </c>
      <c r="J16" t="s">
        <v>450</v>
      </c>
      <c r="K16" s="4" t="s">
        <v>417</v>
      </c>
      <c r="L16" s="3" t="s">
        <v>506</v>
      </c>
      <c r="M16" s="7" t="s">
        <v>40</v>
      </c>
      <c r="N16" s="3" t="s">
        <v>558</v>
      </c>
      <c r="O16" s="3" t="s">
        <v>971</v>
      </c>
      <c r="P16" s="3" t="s">
        <v>131</v>
      </c>
      <c r="Q16" s="3" t="s">
        <v>447</v>
      </c>
      <c r="R16" s="3" t="s">
        <v>706</v>
      </c>
      <c r="S16" s="3" t="s">
        <v>447</v>
      </c>
    </row>
    <row r="17" spans="1:19" ht="64" x14ac:dyDescent="0.2">
      <c r="A17" t="s">
        <v>334</v>
      </c>
      <c r="B17" s="7" t="s">
        <v>35</v>
      </c>
      <c r="C17" s="3" t="s">
        <v>787</v>
      </c>
      <c r="D17" s="11">
        <v>2012</v>
      </c>
      <c r="E17" s="3" t="s">
        <v>335</v>
      </c>
      <c r="F17" s="3" t="s">
        <v>1072</v>
      </c>
      <c r="G17" s="4" t="s">
        <v>417</v>
      </c>
      <c r="H17" t="s">
        <v>417</v>
      </c>
      <c r="I17" s="3" t="s">
        <v>336</v>
      </c>
      <c r="J17" t="s">
        <v>450</v>
      </c>
      <c r="K17" s="7" t="s">
        <v>417</v>
      </c>
      <c r="L17" s="3" t="s">
        <v>537</v>
      </c>
      <c r="M17" s="7" t="s">
        <v>35</v>
      </c>
      <c r="N17" t="s">
        <v>331</v>
      </c>
      <c r="O17" s="3" t="s">
        <v>971</v>
      </c>
      <c r="P17" s="3" t="s">
        <v>423</v>
      </c>
      <c r="Q17" s="3" t="s">
        <v>423</v>
      </c>
      <c r="R17" s="3" t="s">
        <v>734</v>
      </c>
      <c r="S17" s="3" t="s">
        <v>670</v>
      </c>
    </row>
    <row r="18" spans="1:19" ht="190.75" customHeight="1" x14ac:dyDescent="0.2">
      <c r="A18" t="s">
        <v>332</v>
      </c>
      <c r="B18" s="7" t="s">
        <v>35</v>
      </c>
      <c r="C18" s="3" t="s">
        <v>787</v>
      </c>
      <c r="D18" s="11">
        <v>2018</v>
      </c>
      <c r="E18" s="3" t="s">
        <v>333</v>
      </c>
      <c r="F18" s="3" t="s">
        <v>1073</v>
      </c>
      <c r="G18" s="4" t="s">
        <v>417</v>
      </c>
      <c r="H18" t="s">
        <v>417</v>
      </c>
      <c r="I18" s="3" t="s">
        <v>1017</v>
      </c>
      <c r="J18" t="s">
        <v>450</v>
      </c>
      <c r="K18" s="7" t="s">
        <v>417</v>
      </c>
      <c r="L18" s="3" t="s">
        <v>536</v>
      </c>
      <c r="M18" s="7" t="s">
        <v>35</v>
      </c>
      <c r="N18" t="s">
        <v>331</v>
      </c>
      <c r="O18" s="3" t="s">
        <v>971</v>
      </c>
      <c r="P18" s="3" t="s">
        <v>423</v>
      </c>
      <c r="Q18" s="3" t="s">
        <v>423</v>
      </c>
      <c r="R18" s="3" t="s">
        <v>734</v>
      </c>
      <c r="S18" s="3" t="s">
        <v>670</v>
      </c>
    </row>
    <row r="19" spans="1:19" ht="128" x14ac:dyDescent="0.2">
      <c r="A19" t="s">
        <v>48</v>
      </c>
      <c r="B19" s="7" t="s">
        <v>35</v>
      </c>
      <c r="C19" s="3" t="s">
        <v>753</v>
      </c>
      <c r="D19" s="11">
        <v>2023</v>
      </c>
      <c r="E19" s="3" t="s">
        <v>49</v>
      </c>
      <c r="F19" s="3" t="s">
        <v>1074</v>
      </c>
      <c r="G19" s="4" t="s">
        <v>978</v>
      </c>
      <c r="H19" s="3" t="s">
        <v>50</v>
      </c>
      <c r="I19" s="3" t="s">
        <v>1018</v>
      </c>
      <c r="J19" s="3" t="s">
        <v>479</v>
      </c>
      <c r="K19" s="7">
        <v>2020</v>
      </c>
      <c r="L19" s="3" t="s">
        <v>497</v>
      </c>
      <c r="M19" s="7" t="s">
        <v>35</v>
      </c>
      <c r="N19" s="3" t="s">
        <v>973</v>
      </c>
      <c r="O19" s="3" t="s">
        <v>973</v>
      </c>
      <c r="P19" s="3" t="s">
        <v>555</v>
      </c>
      <c r="Q19" s="3" t="s">
        <v>447</v>
      </c>
      <c r="R19" s="3" t="s">
        <v>690</v>
      </c>
      <c r="S19" s="3" t="s">
        <v>51</v>
      </c>
    </row>
    <row r="20" spans="1:19" ht="16" x14ac:dyDescent="0.2">
      <c r="E20" s="3"/>
      <c r="F20" s="3"/>
      <c r="G20" s="4" t="s">
        <v>125</v>
      </c>
      <c r="H20" s="3"/>
      <c r="I20" s="3"/>
      <c r="J20" s="3"/>
      <c r="N20" s="3"/>
      <c r="O20" s="3"/>
      <c r="P20" s="3"/>
      <c r="Q20" s="3"/>
      <c r="R20" s="3"/>
      <c r="S20" s="3"/>
    </row>
    <row r="21" spans="1:19" ht="16" x14ac:dyDescent="0.2">
      <c r="E21" s="3"/>
      <c r="F21" s="3"/>
      <c r="G21" s="4" t="s">
        <v>979</v>
      </c>
      <c r="H21" s="3"/>
      <c r="I21" s="3"/>
      <c r="J21" s="3"/>
      <c r="N21" s="3"/>
      <c r="O21" s="3"/>
      <c r="P21" s="3"/>
      <c r="Q21" s="3"/>
      <c r="R21" s="3"/>
      <c r="S21" s="3"/>
    </row>
    <row r="22" spans="1:19" ht="105" customHeight="1" x14ac:dyDescent="0.2">
      <c r="A22" t="s">
        <v>18</v>
      </c>
      <c r="B22" s="7" t="s">
        <v>20</v>
      </c>
      <c r="C22" s="3" t="s">
        <v>789</v>
      </c>
      <c r="D22" s="11">
        <v>2011</v>
      </c>
      <c r="E22" s="3" t="s">
        <v>645</v>
      </c>
      <c r="F22" s="3" t="s">
        <v>1075</v>
      </c>
      <c r="G22" s="4" t="s">
        <v>979</v>
      </c>
      <c r="H22" s="3" t="s">
        <v>644</v>
      </c>
      <c r="I22" s="3" t="s">
        <v>19</v>
      </c>
      <c r="J22" t="s">
        <v>472</v>
      </c>
      <c r="K22" s="7">
        <v>2008</v>
      </c>
      <c r="L22" s="3" t="s">
        <v>753</v>
      </c>
      <c r="M22" s="7" t="s">
        <v>20</v>
      </c>
      <c r="N22" s="3" t="s">
        <v>21</v>
      </c>
      <c r="O22" s="3" t="s">
        <v>764</v>
      </c>
      <c r="P22" t="s">
        <v>635</v>
      </c>
      <c r="Q22" t="s">
        <v>635</v>
      </c>
      <c r="R22" s="3" t="s">
        <v>22</v>
      </c>
      <c r="S22" t="s">
        <v>31</v>
      </c>
    </row>
    <row r="23" spans="1:19" ht="140.5" customHeight="1" x14ac:dyDescent="0.2">
      <c r="A23" t="s">
        <v>395</v>
      </c>
      <c r="B23" s="7" t="s">
        <v>40</v>
      </c>
      <c r="C23" s="3" t="s">
        <v>802</v>
      </c>
      <c r="D23" s="11">
        <v>2022</v>
      </c>
      <c r="E23" s="3" t="s">
        <v>396</v>
      </c>
      <c r="F23" s="3" t="s">
        <v>1076</v>
      </c>
      <c r="G23" s="4" t="s">
        <v>417</v>
      </c>
      <c r="H23" t="s">
        <v>417</v>
      </c>
      <c r="I23" s="3" t="s">
        <v>397</v>
      </c>
      <c r="J23" t="s">
        <v>470</v>
      </c>
      <c r="K23" s="7" t="s">
        <v>91</v>
      </c>
      <c r="L23" s="3" t="s">
        <v>548</v>
      </c>
      <c r="M23" s="7" t="s">
        <v>40</v>
      </c>
      <c r="N23" t="s">
        <v>973</v>
      </c>
      <c r="O23" t="s">
        <v>973</v>
      </c>
      <c r="P23" s="3" t="s">
        <v>926</v>
      </c>
      <c r="Q23" s="3" t="s">
        <v>447</v>
      </c>
      <c r="R23" s="3" t="s">
        <v>743</v>
      </c>
      <c r="S23" s="3" t="s">
        <v>51</v>
      </c>
    </row>
    <row r="24" spans="1:19" ht="80" x14ac:dyDescent="0.2">
      <c r="A24" t="s">
        <v>186</v>
      </c>
      <c r="B24" s="7" t="s">
        <v>35</v>
      </c>
      <c r="C24" s="3" t="s">
        <v>802</v>
      </c>
      <c r="D24" s="11">
        <v>2022</v>
      </c>
      <c r="E24" s="3" t="s">
        <v>187</v>
      </c>
      <c r="F24" s="3" t="s">
        <v>1077</v>
      </c>
      <c r="G24" s="4" t="s">
        <v>979</v>
      </c>
      <c r="H24" s="3" t="s">
        <v>188</v>
      </c>
      <c r="I24" s="3" t="s">
        <v>189</v>
      </c>
      <c r="J24" t="s">
        <v>457</v>
      </c>
      <c r="K24" s="7">
        <v>2020</v>
      </c>
      <c r="L24" s="3" t="s">
        <v>515</v>
      </c>
      <c r="M24" s="7" t="s">
        <v>35</v>
      </c>
      <c r="N24" t="s">
        <v>973</v>
      </c>
      <c r="O24" t="s">
        <v>973</v>
      </c>
      <c r="P24" s="3" t="s">
        <v>927</v>
      </c>
      <c r="Q24" s="3" t="s">
        <v>562</v>
      </c>
      <c r="R24" s="3" t="s">
        <v>716</v>
      </c>
      <c r="S24" s="3" t="s">
        <v>573</v>
      </c>
    </row>
    <row r="25" spans="1:19" ht="84" customHeight="1" x14ac:dyDescent="0.2">
      <c r="A25" t="s">
        <v>96</v>
      </c>
      <c r="B25" s="7" t="s">
        <v>20</v>
      </c>
      <c r="C25" s="3" t="s">
        <v>753</v>
      </c>
      <c r="D25" s="11">
        <v>2014</v>
      </c>
      <c r="E25" s="3" t="s">
        <v>97</v>
      </c>
      <c r="F25" s="3" t="s">
        <v>1078</v>
      </c>
      <c r="G25" s="4" t="s">
        <v>417</v>
      </c>
      <c r="H25" s="3" t="s">
        <v>417</v>
      </c>
      <c r="I25" s="3" t="s">
        <v>98</v>
      </c>
      <c r="J25" t="s">
        <v>449</v>
      </c>
      <c r="K25" s="7" t="s">
        <v>417</v>
      </c>
      <c r="L25" s="3" t="s">
        <v>497</v>
      </c>
      <c r="M25" s="7" t="s">
        <v>20</v>
      </c>
      <c r="N25" t="s">
        <v>99</v>
      </c>
      <c r="O25" s="3" t="s">
        <v>916</v>
      </c>
      <c r="P25" s="3" t="s">
        <v>100</v>
      </c>
      <c r="Q25" s="3" t="s">
        <v>766</v>
      </c>
      <c r="R25" s="3" t="s">
        <v>101</v>
      </c>
      <c r="S25" s="3" t="s">
        <v>31</v>
      </c>
    </row>
    <row r="26" spans="1:19" ht="48" x14ac:dyDescent="0.2">
      <c r="A26" t="s">
        <v>176</v>
      </c>
      <c r="B26" s="7" t="s">
        <v>35</v>
      </c>
      <c r="C26" s="3" t="s">
        <v>753</v>
      </c>
      <c r="D26" s="11">
        <v>2023</v>
      </c>
      <c r="E26" s="3" t="s">
        <v>177</v>
      </c>
      <c r="F26" s="3" t="s">
        <v>1079</v>
      </c>
      <c r="G26" s="4" t="s">
        <v>125</v>
      </c>
      <c r="H26" t="s">
        <v>178</v>
      </c>
      <c r="I26" s="3" t="s">
        <v>179</v>
      </c>
      <c r="J26" t="s">
        <v>479</v>
      </c>
      <c r="K26" s="7">
        <v>2021</v>
      </c>
      <c r="L26" s="3" t="s">
        <v>497</v>
      </c>
      <c r="M26" s="7" t="s">
        <v>35</v>
      </c>
      <c r="N26" t="s">
        <v>973</v>
      </c>
      <c r="O26" t="s">
        <v>973</v>
      </c>
      <c r="P26" s="3" t="s">
        <v>923</v>
      </c>
      <c r="Q26" t="s">
        <v>566</v>
      </c>
      <c r="R26" s="3" t="s">
        <v>715</v>
      </c>
      <c r="S26" s="3" t="s">
        <v>281</v>
      </c>
    </row>
    <row r="27" spans="1:19" ht="144" x14ac:dyDescent="0.2">
      <c r="A27" t="s">
        <v>389</v>
      </c>
      <c r="B27" s="7" t="s">
        <v>40</v>
      </c>
      <c r="C27" s="3" t="s">
        <v>832</v>
      </c>
      <c r="D27" s="11">
        <v>2021</v>
      </c>
      <c r="E27" s="3" t="s">
        <v>390</v>
      </c>
      <c r="F27" s="3" t="s">
        <v>1080</v>
      </c>
      <c r="G27" s="4" t="s">
        <v>978</v>
      </c>
      <c r="H27" s="3" t="s">
        <v>1007</v>
      </c>
      <c r="I27" s="3" t="s">
        <v>391</v>
      </c>
      <c r="J27" t="s">
        <v>488</v>
      </c>
      <c r="K27" s="7" t="s">
        <v>392</v>
      </c>
      <c r="L27" s="3" t="s">
        <v>547</v>
      </c>
      <c r="M27" s="7" t="s">
        <v>40</v>
      </c>
      <c r="N27" t="s">
        <v>393</v>
      </c>
      <c r="O27" t="s">
        <v>570</v>
      </c>
      <c r="P27" t="s">
        <v>345</v>
      </c>
      <c r="Q27" t="s">
        <v>345</v>
      </c>
      <c r="R27" s="3" t="s">
        <v>742</v>
      </c>
      <c r="S27" s="3" t="s">
        <v>12</v>
      </c>
    </row>
    <row r="28" spans="1:19" ht="16" x14ac:dyDescent="0.2">
      <c r="E28" s="3"/>
      <c r="F28" s="3"/>
      <c r="G28" s="4" t="s">
        <v>125</v>
      </c>
      <c r="H28" s="3"/>
      <c r="I28" s="3"/>
      <c r="R28" s="3"/>
      <c r="S28" s="3"/>
    </row>
    <row r="29" spans="1:19" ht="16" x14ac:dyDescent="0.2">
      <c r="E29" s="3"/>
      <c r="F29" s="3"/>
      <c r="G29" s="4" t="s">
        <v>979</v>
      </c>
      <c r="H29" s="3"/>
      <c r="I29" s="3"/>
      <c r="R29" s="3"/>
      <c r="S29" s="3"/>
    </row>
    <row r="30" spans="1:19" ht="128" x14ac:dyDescent="0.2">
      <c r="A30" t="s">
        <v>103</v>
      </c>
      <c r="B30" s="7" t="s">
        <v>40</v>
      </c>
      <c r="C30" s="8" t="s">
        <v>417</v>
      </c>
      <c r="D30" s="11">
        <v>2018</v>
      </c>
      <c r="E30" s="3" t="s">
        <v>104</v>
      </c>
      <c r="F30" s="3" t="s">
        <v>1081</v>
      </c>
      <c r="G30" s="4" t="s">
        <v>417</v>
      </c>
      <c r="H30" t="s">
        <v>417</v>
      </c>
      <c r="I30" s="3" t="s">
        <v>105</v>
      </c>
      <c r="J30" t="s">
        <v>213</v>
      </c>
      <c r="K30" s="7" t="s">
        <v>106</v>
      </c>
      <c r="L30" s="3" t="s">
        <v>504</v>
      </c>
      <c r="M30" s="7" t="s">
        <v>40</v>
      </c>
      <c r="N30" s="3" t="s">
        <v>107</v>
      </c>
      <c r="O30" s="3" t="s">
        <v>447</v>
      </c>
      <c r="P30" s="3" t="s">
        <v>557</v>
      </c>
      <c r="Q30" s="3" t="s">
        <v>447</v>
      </c>
      <c r="R30" s="3" t="s">
        <v>702</v>
      </c>
      <c r="S30" s="3" t="s">
        <v>108</v>
      </c>
    </row>
    <row r="31" spans="1:19" ht="144" x14ac:dyDescent="0.2">
      <c r="A31" t="s">
        <v>384</v>
      </c>
      <c r="B31" s="7" t="s">
        <v>406</v>
      </c>
      <c r="C31" s="3" t="s">
        <v>788</v>
      </c>
      <c r="D31" s="11">
        <v>2021</v>
      </c>
      <c r="E31" s="3" t="s">
        <v>385</v>
      </c>
      <c r="F31" s="3" t="s">
        <v>1082</v>
      </c>
      <c r="G31" s="4" t="s">
        <v>982</v>
      </c>
      <c r="H31" s="3" t="s">
        <v>1008</v>
      </c>
      <c r="I31" s="3" t="s">
        <v>386</v>
      </c>
      <c r="J31" s="3" t="s">
        <v>487</v>
      </c>
      <c r="K31" s="7">
        <v>2020</v>
      </c>
      <c r="L31" s="3" t="s">
        <v>546</v>
      </c>
      <c r="M31" s="7" t="s">
        <v>406</v>
      </c>
      <c r="N31" t="s">
        <v>973</v>
      </c>
      <c r="O31" t="s">
        <v>973</v>
      </c>
      <c r="P31" s="3" t="s">
        <v>435</v>
      </c>
      <c r="Q31" s="3" t="s">
        <v>561</v>
      </c>
      <c r="R31" s="3" t="s">
        <v>387</v>
      </c>
      <c r="S31" s="3" t="s">
        <v>17</v>
      </c>
    </row>
    <row r="32" spans="1:19" ht="16" x14ac:dyDescent="0.2">
      <c r="E32" s="3"/>
      <c r="F32" s="3"/>
      <c r="G32" s="4" t="s">
        <v>125</v>
      </c>
      <c r="H32" s="3"/>
      <c r="I32" s="3"/>
      <c r="P32" s="3"/>
      <c r="Q32" s="3"/>
      <c r="R32" s="3"/>
      <c r="S32" s="3"/>
    </row>
    <row r="33" spans="1:19" ht="16" x14ac:dyDescent="0.2">
      <c r="E33" s="3"/>
      <c r="F33" s="3"/>
      <c r="G33" s="4" t="s">
        <v>979</v>
      </c>
      <c r="H33" s="3"/>
      <c r="I33" s="3"/>
      <c r="P33" s="3"/>
      <c r="Q33" s="3"/>
      <c r="R33" s="3"/>
      <c r="S33" s="3"/>
    </row>
    <row r="34" spans="1:19" ht="133.75" customHeight="1" x14ac:dyDescent="0.2">
      <c r="A34" t="s">
        <v>13</v>
      </c>
      <c r="B34" s="7" t="s">
        <v>207</v>
      </c>
      <c r="C34" s="3" t="s">
        <v>786</v>
      </c>
      <c r="D34" s="11">
        <v>2018</v>
      </c>
      <c r="E34" s="3" t="s">
        <v>782</v>
      </c>
      <c r="F34" s="3" t="s">
        <v>1083</v>
      </c>
      <c r="G34" s="4" t="s">
        <v>125</v>
      </c>
      <c r="H34" s="3" t="s">
        <v>1009</v>
      </c>
      <c r="I34" s="3" t="s">
        <v>1019</v>
      </c>
      <c r="J34" s="3" t="s">
        <v>471</v>
      </c>
      <c r="K34" s="4" t="s">
        <v>994</v>
      </c>
      <c r="L34" s="3" t="s">
        <v>642</v>
      </c>
      <c r="M34" s="7" t="s">
        <v>207</v>
      </c>
      <c r="N34" t="s">
        <v>414</v>
      </c>
      <c r="O34" t="s">
        <v>379</v>
      </c>
      <c r="P34" s="3" t="s">
        <v>418</v>
      </c>
      <c r="Q34" s="3" t="s">
        <v>766</v>
      </c>
      <c r="R34" s="3" t="s">
        <v>643</v>
      </c>
      <c r="S34" t="s">
        <v>574</v>
      </c>
    </row>
    <row r="35" spans="1:19" ht="16" x14ac:dyDescent="0.2">
      <c r="E35" s="3"/>
      <c r="F35" s="3"/>
      <c r="G35" s="4" t="s">
        <v>979</v>
      </c>
      <c r="H35" s="3"/>
      <c r="I35" s="3"/>
      <c r="K35" s="4"/>
      <c r="P35" s="3"/>
      <c r="Q35" s="3"/>
      <c r="R35" s="3"/>
    </row>
    <row r="36" spans="1:19" ht="160" x14ac:dyDescent="0.2">
      <c r="A36" t="s">
        <v>380</v>
      </c>
      <c r="B36" s="7" t="s">
        <v>406</v>
      </c>
      <c r="C36" s="3" t="s">
        <v>831</v>
      </c>
      <c r="D36" s="11">
        <v>2020</v>
      </c>
      <c r="E36" s="3" t="s">
        <v>381</v>
      </c>
      <c r="F36" s="3" t="s">
        <v>1084</v>
      </c>
      <c r="G36" s="3" t="s">
        <v>983</v>
      </c>
      <c r="H36" s="3" t="s">
        <v>1010</v>
      </c>
      <c r="I36" s="3" t="s">
        <v>382</v>
      </c>
      <c r="J36" t="s">
        <v>752</v>
      </c>
      <c r="K36" s="7" t="s">
        <v>417</v>
      </c>
      <c r="L36" s="3" t="s">
        <v>668</v>
      </c>
      <c r="M36" s="7" t="s">
        <v>406</v>
      </c>
      <c r="N36" t="s">
        <v>414</v>
      </c>
      <c r="O36" t="s">
        <v>379</v>
      </c>
      <c r="P36" s="3" t="s">
        <v>669</v>
      </c>
      <c r="Q36" t="s">
        <v>596</v>
      </c>
      <c r="R36" s="3" t="s">
        <v>741</v>
      </c>
      <c r="S36" s="3" t="s">
        <v>17</v>
      </c>
    </row>
    <row r="37" spans="1:19" ht="16" x14ac:dyDescent="0.2">
      <c r="E37" s="3"/>
      <c r="F37" s="3"/>
      <c r="G37" s="3" t="s">
        <v>125</v>
      </c>
      <c r="H37" s="3"/>
      <c r="I37" s="3"/>
      <c r="J37" s="3"/>
      <c r="P37" s="3"/>
      <c r="R37" s="3"/>
      <c r="S37" s="3"/>
    </row>
    <row r="38" spans="1:19" ht="16" x14ac:dyDescent="0.2">
      <c r="E38" s="3"/>
      <c r="F38" s="3"/>
      <c r="G38" s="3" t="s">
        <v>979</v>
      </c>
      <c r="H38" s="3"/>
      <c r="I38" s="3"/>
      <c r="J38" s="3"/>
      <c r="P38" s="3"/>
      <c r="R38" s="3"/>
      <c r="S38" s="3"/>
    </row>
    <row r="39" spans="1:19" ht="156" customHeight="1" x14ac:dyDescent="0.2">
      <c r="A39" t="s">
        <v>375</v>
      </c>
      <c r="B39" s="7" t="s">
        <v>20</v>
      </c>
      <c r="C39" s="3" t="s">
        <v>830</v>
      </c>
      <c r="D39" s="11">
        <v>2018</v>
      </c>
      <c r="E39" s="3" t="s">
        <v>376</v>
      </c>
      <c r="F39" s="3" t="s">
        <v>1085</v>
      </c>
      <c r="G39" s="4" t="s">
        <v>984</v>
      </c>
      <c r="H39" s="3" t="s">
        <v>641</v>
      </c>
      <c r="I39" s="3" t="s">
        <v>1020</v>
      </c>
      <c r="J39" s="3" t="s">
        <v>486</v>
      </c>
      <c r="K39" s="7" t="s">
        <v>417</v>
      </c>
      <c r="L39" s="3" t="s">
        <v>545</v>
      </c>
      <c r="M39" s="7" t="s">
        <v>20</v>
      </c>
      <c r="N39" s="3" t="s">
        <v>413</v>
      </c>
      <c r="O39" s="3" t="s">
        <v>916</v>
      </c>
      <c r="P39" s="3" t="s">
        <v>434</v>
      </c>
      <c r="Q39" s="3" t="s">
        <v>766</v>
      </c>
      <c r="R39" s="3" t="s">
        <v>377</v>
      </c>
      <c r="S39" s="3" t="s">
        <v>51</v>
      </c>
    </row>
    <row r="40" spans="1:19" ht="16" x14ac:dyDescent="0.2">
      <c r="E40" s="3"/>
      <c r="F40" s="3"/>
      <c r="G40" s="4" t="s">
        <v>125</v>
      </c>
      <c r="H40" s="3"/>
      <c r="I40" s="3"/>
      <c r="J40" s="3"/>
      <c r="N40" s="3"/>
      <c r="O40" s="3"/>
      <c r="P40" s="3"/>
      <c r="Q40" s="3"/>
      <c r="R40" s="3"/>
      <c r="S40" s="3"/>
    </row>
    <row r="41" spans="1:19" ht="168.5" customHeight="1" x14ac:dyDescent="0.2">
      <c r="A41" t="s">
        <v>372</v>
      </c>
      <c r="B41" s="7" t="s">
        <v>20</v>
      </c>
      <c r="C41" s="8" t="s">
        <v>417</v>
      </c>
      <c r="D41" s="11">
        <v>2018</v>
      </c>
      <c r="E41" s="3" t="s">
        <v>577</v>
      </c>
      <c r="F41" s="3" t="s">
        <v>1086</v>
      </c>
      <c r="G41" s="4" t="s">
        <v>980</v>
      </c>
      <c r="H41" s="3" t="s">
        <v>638</v>
      </c>
      <c r="I41" s="3" t="s">
        <v>373</v>
      </c>
      <c r="J41" s="3" t="s">
        <v>748</v>
      </c>
      <c r="K41" s="4" t="s">
        <v>639</v>
      </c>
      <c r="L41" s="3" t="s">
        <v>640</v>
      </c>
      <c r="M41" s="7" t="s">
        <v>20</v>
      </c>
      <c r="N41" t="s">
        <v>374</v>
      </c>
      <c r="O41" s="3" t="s">
        <v>916</v>
      </c>
      <c r="P41" s="10" t="s">
        <v>418</v>
      </c>
      <c r="Q41" s="3" t="s">
        <v>766</v>
      </c>
      <c r="R41" s="3" t="s">
        <v>740</v>
      </c>
      <c r="S41" s="3" t="s">
        <v>51</v>
      </c>
    </row>
    <row r="42" spans="1:19" ht="16" x14ac:dyDescent="0.2">
      <c r="C42" s="6"/>
      <c r="E42" s="3"/>
      <c r="F42" s="3"/>
      <c r="G42" s="4" t="s">
        <v>125</v>
      </c>
      <c r="H42" s="3"/>
      <c r="I42" s="3"/>
      <c r="J42" s="3"/>
      <c r="K42" s="4"/>
      <c r="O42" s="3"/>
      <c r="P42" s="10"/>
      <c r="Q42" s="3"/>
      <c r="R42" s="3"/>
      <c r="S42" s="3"/>
    </row>
    <row r="43" spans="1:19" ht="16" x14ac:dyDescent="0.2">
      <c r="C43" s="6"/>
      <c r="E43" s="3"/>
      <c r="F43" s="3"/>
      <c r="G43" s="4" t="s">
        <v>981</v>
      </c>
      <c r="H43" s="3"/>
      <c r="I43" s="3"/>
      <c r="J43" s="3"/>
      <c r="K43" s="4"/>
      <c r="O43" s="3"/>
      <c r="P43" s="10"/>
      <c r="Q43" s="3"/>
      <c r="R43" s="3"/>
      <c r="S43" s="3"/>
    </row>
    <row r="44" spans="1:19" ht="134.5" customHeight="1" x14ac:dyDescent="0.2">
      <c r="A44" t="s">
        <v>81</v>
      </c>
      <c r="B44" s="7" t="s">
        <v>40</v>
      </c>
      <c r="C44" s="3" t="s">
        <v>753</v>
      </c>
      <c r="D44" s="11">
        <v>2020</v>
      </c>
      <c r="E44" s="3" t="s">
        <v>82</v>
      </c>
      <c r="F44" s="6" t="s">
        <v>1087</v>
      </c>
      <c r="G44" s="4" t="s">
        <v>417</v>
      </c>
      <c r="H44" s="11" t="s">
        <v>417</v>
      </c>
      <c r="I44" s="3" t="s">
        <v>1021</v>
      </c>
      <c r="J44" t="s">
        <v>475</v>
      </c>
      <c r="K44" s="7">
        <v>2017</v>
      </c>
      <c r="L44" s="3" t="s">
        <v>497</v>
      </c>
      <c r="M44" s="7" t="s">
        <v>40</v>
      </c>
      <c r="N44" s="3" t="s">
        <v>756</v>
      </c>
      <c r="O44" s="3" t="s">
        <v>971</v>
      </c>
      <c r="P44" s="3" t="s">
        <v>928</v>
      </c>
      <c r="Q44" s="3" t="s">
        <v>566</v>
      </c>
      <c r="R44" s="3" t="s">
        <v>697</v>
      </c>
      <c r="S44" s="3" t="s">
        <v>12</v>
      </c>
    </row>
    <row r="45" spans="1:19" ht="80" x14ac:dyDescent="0.2">
      <c r="A45" t="s">
        <v>64</v>
      </c>
      <c r="B45" s="7" t="s">
        <v>35</v>
      </c>
      <c r="C45" s="3" t="s">
        <v>753</v>
      </c>
      <c r="D45" s="11">
        <v>2023</v>
      </c>
      <c r="E45" s="3" t="s">
        <v>65</v>
      </c>
      <c r="F45" s="3" t="s">
        <v>1088</v>
      </c>
      <c r="G45" s="4" t="s">
        <v>125</v>
      </c>
      <c r="H45" s="3" t="s">
        <v>66</v>
      </c>
      <c r="I45" s="8" t="s">
        <v>1022</v>
      </c>
      <c r="J45" t="s">
        <v>479</v>
      </c>
      <c r="K45" s="7" t="s">
        <v>417</v>
      </c>
      <c r="L45" s="3" t="s">
        <v>500</v>
      </c>
      <c r="M45" s="7" t="s">
        <v>35</v>
      </c>
      <c r="N45" s="3" t="s">
        <v>1053</v>
      </c>
      <c r="O45" s="3" t="s">
        <v>764</v>
      </c>
      <c r="P45" s="3" t="s">
        <v>422</v>
      </c>
      <c r="Q45" s="3" t="s">
        <v>447</v>
      </c>
      <c r="R45" s="3" t="s">
        <v>692</v>
      </c>
      <c r="S45" s="3" t="s">
        <v>416</v>
      </c>
    </row>
    <row r="46" spans="1:19" ht="128" x14ac:dyDescent="0.2">
      <c r="A46" t="s">
        <v>368</v>
      </c>
      <c r="B46" s="7" t="s">
        <v>207</v>
      </c>
      <c r="C46" s="3" t="s">
        <v>792</v>
      </c>
      <c r="D46" s="11">
        <v>2019</v>
      </c>
      <c r="E46" s="3" t="s">
        <v>369</v>
      </c>
      <c r="F46" s="3" t="s">
        <v>1089</v>
      </c>
      <c r="G46" s="4" t="s">
        <v>417</v>
      </c>
      <c r="H46" s="3" t="s">
        <v>417</v>
      </c>
      <c r="I46" s="3" t="s">
        <v>370</v>
      </c>
      <c r="J46" t="s">
        <v>469</v>
      </c>
      <c r="K46" s="7" t="s">
        <v>417</v>
      </c>
      <c r="L46" s="3" t="s">
        <v>544</v>
      </c>
      <c r="M46" s="7" t="s">
        <v>207</v>
      </c>
      <c r="N46" s="3" t="s">
        <v>763</v>
      </c>
      <c r="O46" s="3" t="s">
        <v>447</v>
      </c>
      <c r="P46" t="s">
        <v>371</v>
      </c>
      <c r="Q46" s="3" t="s">
        <v>447</v>
      </c>
      <c r="R46" s="3" t="s">
        <v>739</v>
      </c>
      <c r="S46" s="3" t="s">
        <v>17</v>
      </c>
    </row>
    <row r="47" spans="1:19" ht="64" x14ac:dyDescent="0.2">
      <c r="A47" t="s">
        <v>136</v>
      </c>
      <c r="B47" s="7" t="s">
        <v>40</v>
      </c>
      <c r="C47" s="3" t="s">
        <v>802</v>
      </c>
      <c r="D47" s="11">
        <v>2021</v>
      </c>
      <c r="E47" s="3" t="s">
        <v>137</v>
      </c>
      <c r="F47" s="3" t="s">
        <v>1090</v>
      </c>
      <c r="G47" s="4" t="s">
        <v>417</v>
      </c>
      <c r="H47" t="s">
        <v>417</v>
      </c>
      <c r="I47" s="3" t="s">
        <v>138</v>
      </c>
      <c r="J47" t="s">
        <v>457</v>
      </c>
      <c r="K47" s="4">
        <v>2020</v>
      </c>
      <c r="L47" s="3" t="s">
        <v>507</v>
      </c>
      <c r="M47" s="7" t="s">
        <v>40</v>
      </c>
      <c r="N47" t="s">
        <v>973</v>
      </c>
      <c r="O47" t="s">
        <v>973</v>
      </c>
      <c r="P47" s="3" t="s">
        <v>425</v>
      </c>
      <c r="Q47" s="9" t="s">
        <v>566</v>
      </c>
      <c r="R47" s="3" t="s">
        <v>139</v>
      </c>
      <c r="S47" s="3" t="s">
        <v>918</v>
      </c>
    </row>
    <row r="48" spans="1:19" ht="96" x14ac:dyDescent="0.2">
      <c r="A48" t="s">
        <v>364</v>
      </c>
      <c r="B48" s="7" t="s">
        <v>755</v>
      </c>
      <c r="C48" s="3" t="s">
        <v>796</v>
      </c>
      <c r="D48" s="11">
        <v>2019</v>
      </c>
      <c r="E48" s="3" t="s">
        <v>365</v>
      </c>
      <c r="F48" s="8" t="s">
        <v>1091</v>
      </c>
      <c r="G48" s="7" t="s">
        <v>417</v>
      </c>
      <c r="H48" t="s">
        <v>417</v>
      </c>
      <c r="I48" t="s">
        <v>417</v>
      </c>
      <c r="J48" t="s">
        <v>485</v>
      </c>
      <c r="K48" s="7" t="s">
        <v>366</v>
      </c>
      <c r="L48" s="3" t="s">
        <v>666</v>
      </c>
      <c r="M48" s="7" t="s">
        <v>755</v>
      </c>
      <c r="N48" t="s">
        <v>367</v>
      </c>
      <c r="O48" t="s">
        <v>667</v>
      </c>
      <c r="P48" s="3" t="s">
        <v>929</v>
      </c>
      <c r="Q48" t="s">
        <v>562</v>
      </c>
      <c r="R48" s="3" t="s">
        <v>751</v>
      </c>
      <c r="S48" s="3" t="s">
        <v>751</v>
      </c>
    </row>
    <row r="49" spans="1:19" ht="157.75" customHeight="1" x14ac:dyDescent="0.2">
      <c r="A49" t="s">
        <v>132</v>
      </c>
      <c r="B49" s="7" t="s">
        <v>35</v>
      </c>
      <c r="C49" s="3" t="s">
        <v>791</v>
      </c>
      <c r="D49" s="11">
        <v>2022</v>
      </c>
      <c r="E49" s="3" t="s">
        <v>133</v>
      </c>
      <c r="F49" s="3" t="s">
        <v>1092</v>
      </c>
      <c r="G49" s="4" t="s">
        <v>125</v>
      </c>
      <c r="H49" s="3" t="s">
        <v>134</v>
      </c>
      <c r="I49" s="3" t="s">
        <v>571</v>
      </c>
      <c r="J49" t="s">
        <v>477</v>
      </c>
      <c r="K49" s="4" t="s">
        <v>995</v>
      </c>
      <c r="L49" s="3" t="s">
        <v>493</v>
      </c>
      <c r="M49" s="7" t="s">
        <v>35</v>
      </c>
      <c r="N49" s="8" t="s">
        <v>759</v>
      </c>
      <c r="O49" s="8" t="s">
        <v>568</v>
      </c>
      <c r="P49" t="s">
        <v>135</v>
      </c>
      <c r="Q49" t="s">
        <v>281</v>
      </c>
      <c r="R49" s="3" t="s">
        <v>707</v>
      </c>
      <c r="S49" s="3" t="s">
        <v>578</v>
      </c>
    </row>
    <row r="50" spans="1:19" ht="142.75" customHeight="1" x14ac:dyDescent="0.2">
      <c r="A50" t="s">
        <v>361</v>
      </c>
      <c r="B50" s="7" t="s">
        <v>35</v>
      </c>
      <c r="C50" s="3" t="s">
        <v>417</v>
      </c>
      <c r="D50" s="11">
        <v>2018</v>
      </c>
      <c r="E50" s="5" t="s">
        <v>362</v>
      </c>
      <c r="F50" s="3" t="s">
        <v>1093</v>
      </c>
      <c r="G50" s="4" t="s">
        <v>417</v>
      </c>
      <c r="H50" s="3" t="s">
        <v>417</v>
      </c>
      <c r="I50" s="3" t="s">
        <v>1023</v>
      </c>
      <c r="J50" t="s">
        <v>468</v>
      </c>
      <c r="K50" s="7">
        <v>2014</v>
      </c>
      <c r="L50" s="3" t="s">
        <v>543</v>
      </c>
      <c r="M50" s="7" t="s">
        <v>35</v>
      </c>
      <c r="N50" s="3" t="s">
        <v>762</v>
      </c>
      <c r="O50" s="3" t="s">
        <v>971</v>
      </c>
      <c r="P50" s="3" t="s">
        <v>423</v>
      </c>
      <c r="Q50" s="3" t="s">
        <v>423</v>
      </c>
      <c r="R50" s="3" t="s">
        <v>363</v>
      </c>
      <c r="S50" s="3" t="s">
        <v>447</v>
      </c>
    </row>
    <row r="51" spans="1:19" ht="115.75" customHeight="1" x14ac:dyDescent="0.2">
      <c r="A51" t="s">
        <v>37</v>
      </c>
      <c r="B51" s="7" t="s">
        <v>406</v>
      </c>
      <c r="C51" s="3" t="s">
        <v>788</v>
      </c>
      <c r="D51" s="11">
        <v>2012</v>
      </c>
      <c r="E51" s="3" t="s">
        <v>587</v>
      </c>
      <c r="F51" s="3" t="s">
        <v>1094</v>
      </c>
      <c r="G51" s="4" t="s">
        <v>125</v>
      </c>
      <c r="H51" s="3" t="s">
        <v>585</v>
      </c>
      <c r="I51" s="3" t="s">
        <v>833</v>
      </c>
      <c r="J51" s="3" t="s">
        <v>750</v>
      </c>
      <c r="K51" s="4" t="s">
        <v>417</v>
      </c>
      <c r="L51" s="3" t="s">
        <v>586</v>
      </c>
      <c r="M51" s="7" t="s">
        <v>406</v>
      </c>
      <c r="N51" t="s">
        <v>588</v>
      </c>
      <c r="O51" t="s">
        <v>447</v>
      </c>
      <c r="P51" t="s">
        <v>589</v>
      </c>
      <c r="Q51" t="s">
        <v>447</v>
      </c>
      <c r="R51" s="3" t="s">
        <v>684</v>
      </c>
      <c r="S51" t="s">
        <v>17</v>
      </c>
    </row>
    <row r="52" spans="1:19" ht="72" customHeight="1" x14ac:dyDescent="0.2">
      <c r="A52" t="s">
        <v>359</v>
      </c>
      <c r="B52" s="7" t="s">
        <v>406</v>
      </c>
      <c r="C52" s="3" t="s">
        <v>802</v>
      </c>
      <c r="D52" s="11">
        <v>2021</v>
      </c>
      <c r="E52" s="3" t="s">
        <v>360</v>
      </c>
      <c r="F52" s="3" t="s">
        <v>1095</v>
      </c>
      <c r="G52" s="4" t="s">
        <v>417</v>
      </c>
      <c r="H52" s="3" t="s">
        <v>417</v>
      </c>
      <c r="I52" s="3" t="s">
        <v>1024</v>
      </c>
      <c r="J52" t="s">
        <v>194</v>
      </c>
      <c r="K52" s="7">
        <v>2020</v>
      </c>
      <c r="L52" s="3" t="s">
        <v>542</v>
      </c>
      <c r="M52" s="7" t="s">
        <v>406</v>
      </c>
      <c r="N52" t="s">
        <v>973</v>
      </c>
      <c r="O52" t="s">
        <v>973</v>
      </c>
      <c r="P52" t="s">
        <v>92</v>
      </c>
      <c r="Q52" s="3" t="s">
        <v>556</v>
      </c>
      <c r="R52" s="3" t="s">
        <v>679</v>
      </c>
      <c r="S52" s="3" t="s">
        <v>918</v>
      </c>
    </row>
    <row r="53" spans="1:19" ht="75.5" customHeight="1" x14ac:dyDescent="0.2">
      <c r="A53" t="s">
        <v>151</v>
      </c>
      <c r="B53" s="7" t="s">
        <v>20</v>
      </c>
      <c r="C53" s="3" t="s">
        <v>805</v>
      </c>
      <c r="D53" s="11">
        <v>2021</v>
      </c>
      <c r="E53" s="3" t="s">
        <v>152</v>
      </c>
      <c r="F53" s="3" t="s">
        <v>1096</v>
      </c>
      <c r="G53" s="4" t="s">
        <v>417</v>
      </c>
      <c r="H53" t="s">
        <v>417</v>
      </c>
      <c r="I53" s="3" t="s">
        <v>153</v>
      </c>
      <c r="J53" t="s">
        <v>478</v>
      </c>
      <c r="K53" s="7">
        <v>2020</v>
      </c>
      <c r="L53" s="3" t="s">
        <v>509</v>
      </c>
      <c r="M53" s="7" t="s">
        <v>20</v>
      </c>
      <c r="N53" s="9" t="s">
        <v>777</v>
      </c>
      <c r="O53" s="9" t="s">
        <v>154</v>
      </c>
      <c r="P53" s="3" t="s">
        <v>426</v>
      </c>
      <c r="Q53" s="3" t="s">
        <v>559</v>
      </c>
      <c r="R53" s="3" t="s">
        <v>708</v>
      </c>
      <c r="S53" s="3" t="s">
        <v>51</v>
      </c>
    </row>
    <row r="54" spans="1:19" ht="117.5" customHeight="1" x14ac:dyDescent="0.2">
      <c r="A54" t="s">
        <v>356</v>
      </c>
      <c r="B54" s="7" t="s">
        <v>20</v>
      </c>
      <c r="C54" s="3" t="s">
        <v>753</v>
      </c>
      <c r="D54" s="11">
        <v>2023</v>
      </c>
      <c r="E54" s="3" t="s">
        <v>783</v>
      </c>
      <c r="F54" s="3" t="s">
        <v>1097</v>
      </c>
      <c r="G54" s="4" t="s">
        <v>975</v>
      </c>
      <c r="H54" s="3" t="s">
        <v>357</v>
      </c>
      <c r="I54" s="3" t="s">
        <v>358</v>
      </c>
      <c r="J54" s="3" t="s">
        <v>449</v>
      </c>
      <c r="K54" s="7">
        <v>2020</v>
      </c>
      <c r="L54" s="3" t="s">
        <v>497</v>
      </c>
      <c r="M54" s="7" t="s">
        <v>20</v>
      </c>
      <c r="N54" t="s">
        <v>973</v>
      </c>
      <c r="O54" t="s">
        <v>973</v>
      </c>
      <c r="P54" s="3" t="s">
        <v>418</v>
      </c>
      <c r="Q54" s="3" t="s">
        <v>766</v>
      </c>
      <c r="R54" s="3" t="s">
        <v>738</v>
      </c>
      <c r="S54" s="3" t="s">
        <v>578</v>
      </c>
    </row>
    <row r="55" spans="1:19" ht="16" x14ac:dyDescent="0.2">
      <c r="E55" s="3"/>
      <c r="F55" s="3"/>
      <c r="G55" s="4" t="s">
        <v>976</v>
      </c>
      <c r="H55" s="3"/>
      <c r="I55" s="3"/>
      <c r="J55" s="3"/>
      <c r="P55" s="3"/>
      <c r="Q55" s="3"/>
      <c r="R55" s="3"/>
      <c r="S55" s="3"/>
    </row>
    <row r="56" spans="1:19" ht="87.5" customHeight="1" x14ac:dyDescent="0.2">
      <c r="A56" t="s">
        <v>180</v>
      </c>
      <c r="B56" s="7" t="s">
        <v>35</v>
      </c>
      <c r="C56" s="3" t="s">
        <v>792</v>
      </c>
      <c r="D56" s="11">
        <v>2023</v>
      </c>
      <c r="E56" t="s">
        <v>417</v>
      </c>
      <c r="F56" s="3" t="s">
        <v>1098</v>
      </c>
      <c r="G56" s="4" t="s">
        <v>417</v>
      </c>
      <c r="H56" t="s">
        <v>417</v>
      </c>
      <c r="I56" s="3" t="s">
        <v>181</v>
      </c>
      <c r="J56" t="s">
        <v>461</v>
      </c>
      <c r="K56" s="7">
        <v>2022</v>
      </c>
      <c r="L56" t="s">
        <v>514</v>
      </c>
      <c r="M56" s="7" t="s">
        <v>35</v>
      </c>
      <c r="N56" s="3" t="s">
        <v>409</v>
      </c>
      <c r="O56" s="3" t="s">
        <v>447</v>
      </c>
      <c r="P56" s="3" t="s">
        <v>423</v>
      </c>
      <c r="Q56" s="3" t="s">
        <v>423</v>
      </c>
      <c r="R56" s="3" t="s">
        <v>673</v>
      </c>
      <c r="S56" s="3" t="s">
        <v>575</v>
      </c>
    </row>
    <row r="57" spans="1:19" ht="356" x14ac:dyDescent="0.2">
      <c r="A57" t="s">
        <v>353</v>
      </c>
      <c r="B57" s="7" t="s">
        <v>406</v>
      </c>
      <c r="C57" s="3" t="s">
        <v>829</v>
      </c>
      <c r="D57" s="11">
        <v>2014</v>
      </c>
      <c r="E57" s="12" t="s">
        <v>354</v>
      </c>
      <c r="F57" s="3" t="s">
        <v>1099</v>
      </c>
      <c r="G57" s="4" t="s">
        <v>417</v>
      </c>
      <c r="H57" t="s">
        <v>417</v>
      </c>
      <c r="I57" s="3" t="s">
        <v>1025</v>
      </c>
      <c r="J57" t="s">
        <v>452</v>
      </c>
      <c r="K57" s="7" t="s">
        <v>355</v>
      </c>
      <c r="L57" s="3" t="s">
        <v>541</v>
      </c>
      <c r="M57" s="7" t="s">
        <v>406</v>
      </c>
      <c r="N57" t="s">
        <v>667</v>
      </c>
      <c r="O57" t="s">
        <v>667</v>
      </c>
      <c r="P57" t="s">
        <v>920</v>
      </c>
      <c r="Q57" t="s">
        <v>566</v>
      </c>
      <c r="R57" s="3" t="s">
        <v>737</v>
      </c>
      <c r="S57" s="3" t="s">
        <v>918</v>
      </c>
    </row>
    <row r="58" spans="1:19" ht="101.5" customHeight="1" x14ac:dyDescent="0.2">
      <c r="A58" t="s">
        <v>328</v>
      </c>
      <c r="B58" s="7" t="s">
        <v>35</v>
      </c>
      <c r="C58" s="3" t="s">
        <v>795</v>
      </c>
      <c r="D58" s="11">
        <v>2013</v>
      </c>
      <c r="E58" s="3" t="s">
        <v>329</v>
      </c>
      <c r="F58" s="3" t="s">
        <v>1100</v>
      </c>
      <c r="G58" s="4" t="s">
        <v>417</v>
      </c>
      <c r="H58" t="s">
        <v>417</v>
      </c>
      <c r="I58" s="3" t="s">
        <v>330</v>
      </c>
      <c r="J58" t="s">
        <v>450</v>
      </c>
      <c r="K58" s="7" t="s">
        <v>417</v>
      </c>
      <c r="L58" s="3" t="s">
        <v>535</v>
      </c>
      <c r="M58" s="7" t="s">
        <v>35</v>
      </c>
      <c r="N58" s="3" t="s">
        <v>331</v>
      </c>
      <c r="O58" s="3" t="s">
        <v>971</v>
      </c>
      <c r="P58" s="3" t="s">
        <v>423</v>
      </c>
      <c r="Q58" s="3" t="s">
        <v>423</v>
      </c>
      <c r="R58" s="3" t="s">
        <v>733</v>
      </c>
      <c r="S58" s="3" t="s">
        <v>12</v>
      </c>
    </row>
    <row r="59" spans="1:19" ht="80" x14ac:dyDescent="0.2">
      <c r="A59" t="s">
        <v>87</v>
      </c>
      <c r="B59" s="7" t="s">
        <v>40</v>
      </c>
      <c r="C59" s="3" t="s">
        <v>795</v>
      </c>
      <c r="D59" s="11">
        <v>2023</v>
      </c>
      <c r="E59" s="3" t="s">
        <v>88</v>
      </c>
      <c r="F59" s="3" t="s">
        <v>1101</v>
      </c>
      <c r="G59" s="4" t="s">
        <v>417</v>
      </c>
      <c r="H59" s="3" t="s">
        <v>89</v>
      </c>
      <c r="I59" s="3" t="s">
        <v>90</v>
      </c>
      <c r="J59" t="s">
        <v>456</v>
      </c>
      <c r="K59" s="7" t="s">
        <v>91</v>
      </c>
      <c r="L59" s="3" t="s">
        <v>502</v>
      </c>
      <c r="M59" s="7" t="s">
        <v>40</v>
      </c>
      <c r="N59" t="s">
        <v>973</v>
      </c>
      <c r="O59" t="s">
        <v>973</v>
      </c>
      <c r="P59" t="s">
        <v>92</v>
      </c>
      <c r="Q59" t="s">
        <v>556</v>
      </c>
      <c r="R59" s="3" t="s">
        <v>699</v>
      </c>
      <c r="S59" s="3" t="s">
        <v>12</v>
      </c>
    </row>
    <row r="60" spans="1:19" ht="100.75" customHeight="1" x14ac:dyDescent="0.2">
      <c r="A60" s="3" t="s">
        <v>327</v>
      </c>
      <c r="B60" s="7" t="s">
        <v>406</v>
      </c>
      <c r="C60" s="3" t="s">
        <v>795</v>
      </c>
      <c r="D60" s="11">
        <v>2018</v>
      </c>
      <c r="E60" s="3" t="s">
        <v>632</v>
      </c>
      <c r="F60" s="3" t="s">
        <v>1102</v>
      </c>
      <c r="G60" s="4" t="s">
        <v>417</v>
      </c>
      <c r="H60" t="s">
        <v>417</v>
      </c>
      <c r="I60" s="3" t="s">
        <v>633</v>
      </c>
      <c r="J60" t="s">
        <v>476</v>
      </c>
      <c r="K60" s="7" t="s">
        <v>417</v>
      </c>
      <c r="L60" s="3" t="s">
        <v>502</v>
      </c>
      <c r="M60" s="7" t="s">
        <v>406</v>
      </c>
      <c r="N60" s="3" t="s">
        <v>634</v>
      </c>
      <c r="O60" s="3" t="s">
        <v>447</v>
      </c>
      <c r="P60" t="s">
        <v>635</v>
      </c>
      <c r="Q60" t="s">
        <v>447</v>
      </c>
      <c r="R60" s="3" t="s">
        <v>636</v>
      </c>
      <c r="S60" s="3" t="s">
        <v>51</v>
      </c>
    </row>
    <row r="61" spans="1:19" ht="112" x14ac:dyDescent="0.2">
      <c r="A61" s="32" t="s">
        <v>74</v>
      </c>
      <c r="B61" s="4" t="s">
        <v>35</v>
      </c>
      <c r="C61" s="3" t="s">
        <v>798</v>
      </c>
      <c r="D61" s="24">
        <v>2012</v>
      </c>
      <c r="E61" s="3" t="s">
        <v>999</v>
      </c>
      <c r="F61" s="3" t="s">
        <v>1103</v>
      </c>
      <c r="G61" s="4" t="s">
        <v>125</v>
      </c>
      <c r="H61" s="10" t="s">
        <v>75</v>
      </c>
      <c r="I61" s="3" t="s">
        <v>1026</v>
      </c>
      <c r="J61" t="s">
        <v>450</v>
      </c>
      <c r="K61" s="7">
        <v>2007</v>
      </c>
      <c r="L61" s="3" t="s">
        <v>501</v>
      </c>
      <c r="M61" s="7" t="s">
        <v>35</v>
      </c>
      <c r="N61" s="3" t="s">
        <v>76</v>
      </c>
      <c r="O61" s="3" t="s">
        <v>568</v>
      </c>
      <c r="P61" s="3" t="s">
        <v>423</v>
      </c>
      <c r="Q61" s="3" t="s">
        <v>423</v>
      </c>
      <c r="R61" s="3" t="s">
        <v>696</v>
      </c>
      <c r="S61" s="3" t="s">
        <v>51</v>
      </c>
    </row>
    <row r="62" spans="1:19" ht="16" x14ac:dyDescent="0.2">
      <c r="A62" s="13"/>
      <c r="D62" s="24"/>
      <c r="E62" s="3"/>
      <c r="F62" s="3"/>
      <c r="G62" s="4" t="s">
        <v>979</v>
      </c>
      <c r="H62" s="10"/>
      <c r="I62" s="3"/>
      <c r="N62" s="3"/>
      <c r="O62" s="3"/>
      <c r="P62" s="3"/>
      <c r="Q62" s="3"/>
      <c r="R62" s="3"/>
      <c r="S62" s="3"/>
    </row>
    <row r="63" spans="1:19" ht="176" x14ac:dyDescent="0.2">
      <c r="A63" t="s">
        <v>93</v>
      </c>
      <c r="B63" s="7" t="s">
        <v>40</v>
      </c>
      <c r="C63" s="3" t="s">
        <v>795</v>
      </c>
      <c r="D63" s="11">
        <v>2019</v>
      </c>
      <c r="E63" s="3" t="s">
        <v>94</v>
      </c>
      <c r="F63" s="3" t="s">
        <v>1104</v>
      </c>
      <c r="G63" s="4" t="s">
        <v>983</v>
      </c>
      <c r="H63" s="10" t="s">
        <v>1011</v>
      </c>
      <c r="I63" s="3" t="s">
        <v>1027</v>
      </c>
      <c r="J63" t="s">
        <v>1052</v>
      </c>
      <c r="K63" s="7">
        <v>2014</v>
      </c>
      <c r="L63" s="3" t="s">
        <v>503</v>
      </c>
      <c r="M63" s="7" t="s">
        <v>40</v>
      </c>
      <c r="N63" t="s">
        <v>414</v>
      </c>
      <c r="O63" t="s">
        <v>379</v>
      </c>
      <c r="P63" s="3" t="s">
        <v>92</v>
      </c>
      <c r="Q63" s="3" t="s">
        <v>556</v>
      </c>
      <c r="R63" s="3" t="s">
        <v>700</v>
      </c>
      <c r="S63" s="3" t="s">
        <v>12</v>
      </c>
    </row>
    <row r="64" spans="1:19" ht="16" x14ac:dyDescent="0.2">
      <c r="E64" s="3"/>
      <c r="F64" s="3"/>
      <c r="G64" s="4" t="s">
        <v>125</v>
      </c>
      <c r="H64" s="10"/>
      <c r="I64" s="3"/>
      <c r="P64" s="3"/>
      <c r="Q64" s="3"/>
      <c r="R64" s="3"/>
      <c r="S64" s="3"/>
    </row>
    <row r="65" spans="1:19" ht="16" x14ac:dyDescent="0.2">
      <c r="E65" s="3"/>
      <c r="F65" s="3"/>
      <c r="G65" s="4" t="s">
        <v>979</v>
      </c>
      <c r="H65" s="10"/>
      <c r="I65" s="3"/>
      <c r="P65" s="3"/>
      <c r="Q65" s="3"/>
      <c r="R65" s="3"/>
      <c r="S65" s="3"/>
    </row>
    <row r="66" spans="1:19" ht="16" x14ac:dyDescent="0.2">
      <c r="E66" s="3"/>
      <c r="F66" s="3"/>
      <c r="G66" s="4" t="s">
        <v>989</v>
      </c>
      <c r="H66" s="10"/>
      <c r="I66" s="3"/>
      <c r="P66" s="3"/>
      <c r="Q66" s="3"/>
      <c r="R66" s="3"/>
      <c r="S66" s="3"/>
    </row>
    <row r="67" spans="1:19" ht="146.5" customHeight="1" x14ac:dyDescent="0.2">
      <c r="A67" t="s">
        <v>325</v>
      </c>
      <c r="B67" s="7" t="s">
        <v>35</v>
      </c>
      <c r="C67" s="3" t="s">
        <v>788</v>
      </c>
      <c r="D67" s="11">
        <v>2013</v>
      </c>
      <c r="E67" s="3" t="s">
        <v>630</v>
      </c>
      <c r="F67" s="3" t="s">
        <v>1105</v>
      </c>
      <c r="G67" s="4" t="s">
        <v>417</v>
      </c>
      <c r="H67" s="3" t="s">
        <v>417</v>
      </c>
      <c r="I67" s="3" t="s">
        <v>1028</v>
      </c>
      <c r="J67" s="3" t="s">
        <v>751</v>
      </c>
      <c r="K67" s="7" t="s">
        <v>417</v>
      </c>
      <c r="L67" s="3" t="s">
        <v>631</v>
      </c>
      <c r="M67" s="7" t="s">
        <v>35</v>
      </c>
      <c r="N67" s="3" t="s">
        <v>637</v>
      </c>
      <c r="O67" s="3" t="s">
        <v>447</v>
      </c>
      <c r="P67" s="3" t="s">
        <v>919</v>
      </c>
      <c r="Q67" s="3" t="s">
        <v>566</v>
      </c>
      <c r="R67" s="3" t="s">
        <v>732</v>
      </c>
      <c r="S67" s="3" t="s">
        <v>744</v>
      </c>
    </row>
    <row r="68" spans="1:19" ht="64" x14ac:dyDescent="0.2">
      <c r="A68" t="s">
        <v>62</v>
      </c>
      <c r="B68" s="7" t="s">
        <v>40</v>
      </c>
      <c r="C68" s="3" t="s">
        <v>797</v>
      </c>
      <c r="D68" s="11">
        <v>2020</v>
      </c>
      <c r="E68" s="3" t="s">
        <v>63</v>
      </c>
      <c r="F68" s="3" t="s">
        <v>1106</v>
      </c>
      <c r="G68" s="4" t="s">
        <v>417</v>
      </c>
      <c r="H68" s="11" t="s">
        <v>417</v>
      </c>
      <c r="I68" s="3" t="s">
        <v>1029</v>
      </c>
      <c r="J68" t="s">
        <v>454</v>
      </c>
      <c r="K68" s="7" t="s">
        <v>29</v>
      </c>
      <c r="L68" s="3" t="s">
        <v>499</v>
      </c>
      <c r="M68" s="7" t="s">
        <v>40</v>
      </c>
      <c r="N68" s="3" t="s">
        <v>36</v>
      </c>
      <c r="O68" s="3" t="s">
        <v>568</v>
      </c>
      <c r="P68" s="3" t="s">
        <v>421</v>
      </c>
      <c r="Q68" s="3" t="s">
        <v>566</v>
      </c>
      <c r="R68" s="3" t="s">
        <v>694</v>
      </c>
      <c r="S68" s="3" t="s">
        <v>447</v>
      </c>
    </row>
    <row r="69" spans="1:19" ht="120.5" customHeight="1" x14ac:dyDescent="0.2">
      <c r="A69" t="s">
        <v>319</v>
      </c>
      <c r="B69" s="7" t="s">
        <v>406</v>
      </c>
      <c r="C69" s="3" t="s">
        <v>826</v>
      </c>
      <c r="D69" s="11">
        <v>2023</v>
      </c>
      <c r="E69" s="3" t="s">
        <v>444</v>
      </c>
      <c r="F69" s="3" t="s">
        <v>1107</v>
      </c>
      <c r="G69" s="4" t="s">
        <v>417</v>
      </c>
      <c r="H69" t="s">
        <v>417</v>
      </c>
      <c r="I69" s="3" t="s">
        <v>320</v>
      </c>
      <c r="J69" s="3" t="s">
        <v>321</v>
      </c>
      <c r="K69" s="7">
        <v>2020</v>
      </c>
      <c r="L69" s="3" t="s">
        <v>534</v>
      </c>
      <c r="M69" s="7" t="s">
        <v>406</v>
      </c>
      <c r="N69" s="3" t="s">
        <v>322</v>
      </c>
      <c r="O69" s="3" t="s">
        <v>447</v>
      </c>
      <c r="P69" s="3" t="s">
        <v>323</v>
      </c>
      <c r="Q69" s="3" t="s">
        <v>447</v>
      </c>
      <c r="R69" s="3" t="s">
        <v>731</v>
      </c>
      <c r="S69" s="3" t="s">
        <v>447</v>
      </c>
    </row>
    <row r="70" spans="1:19" ht="77.5" customHeight="1" x14ac:dyDescent="0.2">
      <c r="A70" t="s">
        <v>315</v>
      </c>
      <c r="B70" s="7" t="s">
        <v>35</v>
      </c>
      <c r="C70" s="3" t="s">
        <v>825</v>
      </c>
      <c r="D70" s="11">
        <v>2018</v>
      </c>
      <c r="E70" s="3" t="s">
        <v>316</v>
      </c>
      <c r="F70" s="3" t="s">
        <v>1108</v>
      </c>
      <c r="G70" s="4" t="s">
        <v>417</v>
      </c>
      <c r="H70" t="s">
        <v>417</v>
      </c>
      <c r="I70" s="3" t="s">
        <v>317</v>
      </c>
      <c r="J70" t="s">
        <v>467</v>
      </c>
      <c r="K70" s="7" t="s">
        <v>318</v>
      </c>
      <c r="L70" s="3" t="s">
        <v>533</v>
      </c>
      <c r="M70" s="7" t="s">
        <v>35</v>
      </c>
      <c r="N70" s="3" t="s">
        <v>408</v>
      </c>
      <c r="O70" s="3" t="s">
        <v>154</v>
      </c>
      <c r="P70" t="s">
        <v>565</v>
      </c>
      <c r="Q70" t="s">
        <v>447</v>
      </c>
      <c r="R70" s="3" t="s">
        <v>216</v>
      </c>
      <c r="S70" s="3" t="s">
        <v>575</v>
      </c>
    </row>
    <row r="71" spans="1:19" ht="92.5" customHeight="1" x14ac:dyDescent="0.2">
      <c r="A71" t="s">
        <v>313</v>
      </c>
      <c r="B71" s="7" t="s">
        <v>143</v>
      </c>
      <c r="C71" s="3" t="s">
        <v>824</v>
      </c>
      <c r="D71" s="11">
        <v>2021</v>
      </c>
      <c r="E71" s="3" t="s">
        <v>443</v>
      </c>
      <c r="F71" s="3" t="s">
        <v>1109</v>
      </c>
      <c r="G71" s="4" t="s">
        <v>417</v>
      </c>
      <c r="H71" t="s">
        <v>417</v>
      </c>
      <c r="I71" s="3" t="s">
        <v>1030</v>
      </c>
      <c r="J71" s="3" t="s">
        <v>448</v>
      </c>
      <c r="K71" s="7" t="s">
        <v>417</v>
      </c>
      <c r="L71" s="3" t="s">
        <v>532</v>
      </c>
      <c r="M71" s="7" t="s">
        <v>143</v>
      </c>
      <c r="N71" t="s">
        <v>314</v>
      </c>
      <c r="O71" t="s">
        <v>570</v>
      </c>
      <c r="P71" s="3" t="s">
        <v>1056</v>
      </c>
      <c r="Q71" s="3" t="s">
        <v>562</v>
      </c>
      <c r="R71" s="3" t="s">
        <v>678</v>
      </c>
      <c r="S71" s="3" t="s">
        <v>579</v>
      </c>
    </row>
    <row r="72" spans="1:19" ht="112" x14ac:dyDescent="0.2">
      <c r="A72" t="s">
        <v>309</v>
      </c>
      <c r="B72" s="7" t="s">
        <v>20</v>
      </c>
      <c r="C72" s="3" t="s">
        <v>814</v>
      </c>
      <c r="D72" s="11">
        <v>2023</v>
      </c>
      <c r="E72" s="3" t="s">
        <v>310</v>
      </c>
      <c r="F72" s="3" t="s">
        <v>1110</v>
      </c>
      <c r="G72" s="4" t="s">
        <v>417</v>
      </c>
      <c r="H72" t="s">
        <v>417</v>
      </c>
      <c r="I72" s="3" t="s">
        <v>311</v>
      </c>
      <c r="J72" t="s">
        <v>450</v>
      </c>
      <c r="K72" s="7" t="s">
        <v>312</v>
      </c>
      <c r="L72" s="3" t="s">
        <v>531</v>
      </c>
      <c r="M72" s="7" t="s">
        <v>20</v>
      </c>
      <c r="N72" s="3" t="s">
        <v>412</v>
      </c>
      <c r="O72" s="3" t="s">
        <v>379</v>
      </c>
      <c r="P72" s="9" t="s">
        <v>433</v>
      </c>
      <c r="Q72" s="9" t="s">
        <v>629</v>
      </c>
      <c r="R72" s="3" t="s">
        <v>611</v>
      </c>
      <c r="S72" s="3" t="s">
        <v>17</v>
      </c>
    </row>
    <row r="73" spans="1:19" ht="140.5" customHeight="1" x14ac:dyDescent="0.2">
      <c r="A73" t="s">
        <v>305</v>
      </c>
      <c r="B73" s="7" t="s">
        <v>35</v>
      </c>
      <c r="C73" s="3" t="s">
        <v>823</v>
      </c>
      <c r="D73" s="11">
        <v>2014</v>
      </c>
      <c r="E73" s="3" t="s">
        <v>306</v>
      </c>
      <c r="F73" s="3" t="s">
        <v>1111</v>
      </c>
      <c r="G73" s="4" t="s">
        <v>125</v>
      </c>
      <c r="H73" s="3" t="s">
        <v>307</v>
      </c>
      <c r="I73" s="3" t="s">
        <v>1031</v>
      </c>
      <c r="J73" t="s">
        <v>194</v>
      </c>
      <c r="K73" s="7" t="s">
        <v>308</v>
      </c>
      <c r="L73" s="3" t="s">
        <v>530</v>
      </c>
      <c r="M73" s="7" t="s">
        <v>35</v>
      </c>
      <c r="N73" s="3" t="s">
        <v>780</v>
      </c>
      <c r="O73" t="s">
        <v>159</v>
      </c>
      <c r="P73" t="s">
        <v>41</v>
      </c>
      <c r="Q73" t="s">
        <v>566</v>
      </c>
      <c r="R73" s="3" t="s">
        <v>730</v>
      </c>
      <c r="S73" s="3" t="s">
        <v>670</v>
      </c>
    </row>
    <row r="74" spans="1:19" ht="80" x14ac:dyDescent="0.2">
      <c r="A74" t="s">
        <v>302</v>
      </c>
      <c r="B74" s="7" t="s">
        <v>35</v>
      </c>
      <c r="C74" s="3" t="s">
        <v>822</v>
      </c>
      <c r="D74" s="11">
        <v>2022</v>
      </c>
      <c r="E74" s="3" t="s">
        <v>303</v>
      </c>
      <c r="F74" s="3" t="s">
        <v>1112</v>
      </c>
      <c r="G74" s="4" t="s">
        <v>417</v>
      </c>
      <c r="H74" t="s">
        <v>417</v>
      </c>
      <c r="I74" s="3" t="s">
        <v>304</v>
      </c>
      <c r="J74" t="s">
        <v>448</v>
      </c>
      <c r="K74" s="7">
        <v>2020</v>
      </c>
      <c r="L74" s="3" t="s">
        <v>529</v>
      </c>
      <c r="M74" s="7" t="s">
        <v>35</v>
      </c>
      <c r="N74" t="s">
        <v>973</v>
      </c>
      <c r="O74" t="s">
        <v>973</v>
      </c>
      <c r="P74" t="s">
        <v>121</v>
      </c>
      <c r="Q74" t="s">
        <v>566</v>
      </c>
      <c r="R74" s="3" t="s">
        <v>729</v>
      </c>
      <c r="S74" s="3" t="s">
        <v>573</v>
      </c>
    </row>
    <row r="75" spans="1:19" ht="80" x14ac:dyDescent="0.2">
      <c r="A75" t="s">
        <v>299</v>
      </c>
      <c r="B75" s="7" t="s">
        <v>20</v>
      </c>
      <c r="C75" s="3" t="s">
        <v>821</v>
      </c>
      <c r="D75" s="11">
        <v>2018</v>
      </c>
      <c r="E75" s="3" t="s">
        <v>664</v>
      </c>
      <c r="F75" s="3" t="s">
        <v>1113</v>
      </c>
      <c r="G75" s="7" t="s">
        <v>125</v>
      </c>
      <c r="H75" s="3" t="s">
        <v>300</v>
      </c>
      <c r="I75" s="3" t="s">
        <v>301</v>
      </c>
      <c r="J75" t="s">
        <v>462</v>
      </c>
      <c r="K75" s="7" t="s">
        <v>417</v>
      </c>
      <c r="L75" s="3" t="s">
        <v>665</v>
      </c>
      <c r="M75" s="7" t="s">
        <v>20</v>
      </c>
      <c r="N75" s="3" t="s">
        <v>761</v>
      </c>
      <c r="O75" s="3" t="s">
        <v>764</v>
      </c>
      <c r="P75" t="s">
        <v>401</v>
      </c>
      <c r="Q75" s="3" t="s">
        <v>766</v>
      </c>
      <c r="R75" s="3" t="s">
        <v>1059</v>
      </c>
      <c r="S75" s="3" t="s">
        <v>12</v>
      </c>
    </row>
    <row r="76" spans="1:19" ht="130.25" customHeight="1" x14ac:dyDescent="0.2">
      <c r="A76" t="s">
        <v>297</v>
      </c>
      <c r="B76" s="7" t="s">
        <v>35</v>
      </c>
      <c r="C76" s="3" t="s">
        <v>792</v>
      </c>
      <c r="D76" s="11">
        <v>2023</v>
      </c>
      <c r="E76" s="3" t="s">
        <v>624</v>
      </c>
      <c r="F76" s="3" t="s">
        <v>1114</v>
      </c>
      <c r="G76" s="4" t="s">
        <v>990</v>
      </c>
      <c r="H76" s="3" t="s">
        <v>1012</v>
      </c>
      <c r="I76" s="3" t="s">
        <v>625</v>
      </c>
      <c r="J76" t="s">
        <v>627</v>
      </c>
      <c r="K76" s="7" t="s">
        <v>298</v>
      </c>
      <c r="L76" s="3" t="s">
        <v>626</v>
      </c>
      <c r="M76" s="7" t="s">
        <v>35</v>
      </c>
      <c r="N76" s="3" t="s">
        <v>628</v>
      </c>
      <c r="O76" s="3" t="s">
        <v>971</v>
      </c>
      <c r="P76" t="s">
        <v>629</v>
      </c>
      <c r="Q76" t="s">
        <v>629</v>
      </c>
      <c r="R76" s="3" t="s">
        <v>728</v>
      </c>
      <c r="S76" s="3" t="s">
        <v>447</v>
      </c>
    </row>
    <row r="77" spans="1:19" ht="16" x14ac:dyDescent="0.2">
      <c r="E77" s="3"/>
      <c r="F77" s="3"/>
      <c r="G77" s="4" t="s">
        <v>985</v>
      </c>
      <c r="H77" s="3"/>
      <c r="I77" s="3"/>
      <c r="N77" s="3"/>
      <c r="O77" s="3"/>
      <c r="R77" s="3"/>
      <c r="S77" s="3"/>
    </row>
    <row r="78" spans="1:19" ht="288" x14ac:dyDescent="0.2">
      <c r="A78" t="s">
        <v>42</v>
      </c>
      <c r="B78" s="7" t="s">
        <v>35</v>
      </c>
      <c r="C78" s="3" t="s">
        <v>787</v>
      </c>
      <c r="D78" s="11">
        <v>2019</v>
      </c>
      <c r="E78" s="3" t="s">
        <v>43</v>
      </c>
      <c r="F78" s="3" t="s">
        <v>1115</v>
      </c>
      <c r="G78" s="4" t="s">
        <v>983</v>
      </c>
      <c r="H78" s="3" t="s">
        <v>648</v>
      </c>
      <c r="I78" s="3" t="s">
        <v>44</v>
      </c>
      <c r="J78" t="s">
        <v>451</v>
      </c>
      <c r="K78" s="7" t="s">
        <v>417</v>
      </c>
      <c r="L78" s="3" t="s">
        <v>647</v>
      </c>
      <c r="M78" s="7" t="s">
        <v>35</v>
      </c>
      <c r="N78" t="s">
        <v>646</v>
      </c>
      <c r="O78" s="3" t="s">
        <v>568</v>
      </c>
      <c r="P78" t="s">
        <v>121</v>
      </c>
      <c r="Q78" t="s">
        <v>566</v>
      </c>
      <c r="R78" s="3" t="s">
        <v>687</v>
      </c>
      <c r="S78" s="3" t="s">
        <v>574</v>
      </c>
    </row>
    <row r="79" spans="1:19" ht="16" x14ac:dyDescent="0.2">
      <c r="E79" s="3"/>
      <c r="F79" s="3"/>
      <c r="G79" s="4" t="s">
        <v>125</v>
      </c>
      <c r="H79" s="3"/>
      <c r="I79" s="3"/>
      <c r="O79" s="3"/>
      <c r="R79" s="3"/>
      <c r="S79" s="3"/>
    </row>
    <row r="80" spans="1:19" ht="16" x14ac:dyDescent="0.2">
      <c r="E80" s="3"/>
      <c r="F80" s="3"/>
      <c r="G80" s="4" t="s">
        <v>979</v>
      </c>
      <c r="H80" s="3"/>
      <c r="I80" s="3"/>
      <c r="O80" s="3"/>
      <c r="R80" s="3"/>
      <c r="S80" s="3"/>
    </row>
    <row r="81" spans="1:19" ht="92.5" customHeight="1" x14ac:dyDescent="0.2">
      <c r="A81" t="s">
        <v>294</v>
      </c>
      <c r="B81" s="7" t="s">
        <v>40</v>
      </c>
      <c r="C81" s="3" t="s">
        <v>820</v>
      </c>
      <c r="D81" s="11">
        <v>2023</v>
      </c>
      <c r="E81" s="3" t="s">
        <v>1000</v>
      </c>
      <c r="F81" s="3" t="s">
        <v>1116</v>
      </c>
      <c r="G81" s="4" t="s">
        <v>417</v>
      </c>
      <c r="H81" t="s">
        <v>417</v>
      </c>
      <c r="I81" s="3" t="s">
        <v>1032</v>
      </c>
      <c r="J81" t="s">
        <v>466</v>
      </c>
      <c r="K81" s="7">
        <v>2021</v>
      </c>
      <c r="L81" s="3" t="s">
        <v>528</v>
      </c>
      <c r="M81" s="7" t="s">
        <v>40</v>
      </c>
      <c r="N81" t="s">
        <v>973</v>
      </c>
      <c r="O81" t="s">
        <v>973</v>
      </c>
      <c r="P81" t="s">
        <v>295</v>
      </c>
      <c r="Q81" t="s">
        <v>556</v>
      </c>
      <c r="R81" s="3" t="s">
        <v>677</v>
      </c>
      <c r="S81" s="3" t="s">
        <v>80</v>
      </c>
    </row>
    <row r="82" spans="1:19" ht="87.5" customHeight="1" x14ac:dyDescent="0.2">
      <c r="A82" t="s">
        <v>290</v>
      </c>
      <c r="B82" s="7" t="s">
        <v>40</v>
      </c>
      <c r="C82" s="3" t="s">
        <v>795</v>
      </c>
      <c r="D82" s="11">
        <v>2022</v>
      </c>
      <c r="E82" s="3" t="s">
        <v>291</v>
      </c>
      <c r="F82" s="3" t="s">
        <v>1117</v>
      </c>
      <c r="G82" s="4" t="s">
        <v>980</v>
      </c>
      <c r="H82" s="3" t="s">
        <v>292</v>
      </c>
      <c r="I82" s="3" t="s">
        <v>293</v>
      </c>
      <c r="J82" t="s">
        <v>483</v>
      </c>
      <c r="K82" s="7" t="s">
        <v>417</v>
      </c>
      <c r="L82" s="3" t="s">
        <v>527</v>
      </c>
      <c r="M82" s="7" t="s">
        <v>40</v>
      </c>
      <c r="N82" s="3" t="s">
        <v>760</v>
      </c>
      <c r="O82" s="3" t="s">
        <v>447</v>
      </c>
      <c r="P82" s="3" t="s">
        <v>563</v>
      </c>
      <c r="Q82" s="3" t="s">
        <v>562</v>
      </c>
      <c r="R82" s="3" t="s">
        <v>281</v>
      </c>
      <c r="S82" s="3" t="s">
        <v>281</v>
      </c>
    </row>
    <row r="83" spans="1:19" ht="16" x14ac:dyDescent="0.2">
      <c r="E83" s="3"/>
      <c r="F83" s="3"/>
      <c r="G83" s="4" t="s">
        <v>981</v>
      </c>
      <c r="H83" s="3"/>
      <c r="I83" s="3"/>
      <c r="N83" s="3"/>
      <c r="O83" s="3"/>
      <c r="P83" s="3"/>
      <c r="Q83" s="3"/>
      <c r="R83" s="3"/>
      <c r="S83" s="3"/>
    </row>
    <row r="84" spans="1:19" ht="107.5" customHeight="1" x14ac:dyDescent="0.2">
      <c r="A84" t="s">
        <v>398</v>
      </c>
      <c r="B84" s="7" t="s">
        <v>406</v>
      </c>
      <c r="C84" s="3" t="s">
        <v>793</v>
      </c>
      <c r="D84" s="11">
        <v>2023</v>
      </c>
      <c r="E84" t="s">
        <v>772</v>
      </c>
      <c r="F84" s="3" t="s">
        <v>1118</v>
      </c>
      <c r="G84" s="4" t="s">
        <v>417</v>
      </c>
      <c r="H84" t="s">
        <v>417</v>
      </c>
      <c r="I84" s="3" t="s">
        <v>1033</v>
      </c>
      <c r="J84" s="3" t="s">
        <v>459</v>
      </c>
      <c r="K84" s="4" t="s">
        <v>417</v>
      </c>
      <c r="L84" s="3" t="s">
        <v>512</v>
      </c>
      <c r="M84" s="7" t="s">
        <v>406</v>
      </c>
      <c r="N84" s="9" t="s">
        <v>169</v>
      </c>
      <c r="O84" s="8" t="s">
        <v>764</v>
      </c>
      <c r="P84" s="3" t="s">
        <v>428</v>
      </c>
      <c r="Q84" s="3" t="s">
        <v>561</v>
      </c>
      <c r="R84" s="3" t="s">
        <v>714</v>
      </c>
      <c r="S84" s="3" t="s">
        <v>574</v>
      </c>
    </row>
    <row r="85" spans="1:19" ht="64" x14ac:dyDescent="0.2">
      <c r="A85" t="s">
        <v>59</v>
      </c>
      <c r="B85" s="14" t="s">
        <v>998</v>
      </c>
      <c r="C85" s="3" t="s">
        <v>753</v>
      </c>
      <c r="D85" s="11">
        <v>2022</v>
      </c>
      <c r="E85" s="3" t="s">
        <v>60</v>
      </c>
      <c r="F85" s="3" t="s">
        <v>1119</v>
      </c>
      <c r="G85" s="4" t="s">
        <v>417</v>
      </c>
      <c r="H85" s="11" t="s">
        <v>417</v>
      </c>
      <c r="I85" s="3" t="s">
        <v>1034</v>
      </c>
      <c r="J85" s="3" t="s">
        <v>479</v>
      </c>
      <c r="K85" s="4" t="s">
        <v>996</v>
      </c>
      <c r="L85" s="3" t="s">
        <v>549</v>
      </c>
      <c r="M85" s="14" t="s">
        <v>998</v>
      </c>
      <c r="N85" s="3" t="s">
        <v>407</v>
      </c>
      <c r="O85" s="3" t="s">
        <v>916</v>
      </c>
      <c r="P85" s="3" t="s">
        <v>1057</v>
      </c>
      <c r="Q85" s="3" t="s">
        <v>566</v>
      </c>
      <c r="R85" s="3" t="s">
        <v>58</v>
      </c>
      <c r="S85" s="3" t="s">
        <v>918</v>
      </c>
    </row>
    <row r="86" spans="1:19" ht="172.75" customHeight="1" x14ac:dyDescent="0.2">
      <c r="A86" t="s">
        <v>288</v>
      </c>
      <c r="B86" s="7" t="s">
        <v>35</v>
      </c>
      <c r="C86" s="3" t="s">
        <v>819</v>
      </c>
      <c r="D86" s="11">
        <v>2021</v>
      </c>
      <c r="E86" s="3" t="s">
        <v>442</v>
      </c>
      <c r="F86" s="3" t="s">
        <v>1120</v>
      </c>
      <c r="G86" s="4" t="s">
        <v>417</v>
      </c>
      <c r="H86" t="s">
        <v>417</v>
      </c>
      <c r="I86" s="3" t="s">
        <v>1035</v>
      </c>
      <c r="J86" t="s">
        <v>482</v>
      </c>
      <c r="K86" s="7" t="s">
        <v>289</v>
      </c>
      <c r="L86" s="3" t="s">
        <v>526</v>
      </c>
      <c r="M86" s="7" t="s">
        <v>35</v>
      </c>
      <c r="N86" s="3" t="s">
        <v>411</v>
      </c>
      <c r="O86" s="3" t="s">
        <v>568</v>
      </c>
      <c r="P86" s="8" t="s">
        <v>930</v>
      </c>
      <c r="Q86" s="8" t="s">
        <v>766</v>
      </c>
      <c r="R86" s="3" t="s">
        <v>415</v>
      </c>
      <c r="S86" s="3" t="s">
        <v>447</v>
      </c>
    </row>
    <row r="87" spans="1:19" ht="105" customHeight="1" x14ac:dyDescent="0.2">
      <c r="A87" t="s">
        <v>282</v>
      </c>
      <c r="B87" s="7" t="s">
        <v>35</v>
      </c>
      <c r="C87" s="3" t="s">
        <v>798</v>
      </c>
      <c r="D87" s="11">
        <v>2014</v>
      </c>
      <c r="E87" s="3" t="s">
        <v>441</v>
      </c>
      <c r="F87" s="3" t="s">
        <v>1121</v>
      </c>
      <c r="G87" s="7" t="s">
        <v>125</v>
      </c>
      <c r="H87" s="3" t="s">
        <v>663</v>
      </c>
      <c r="I87" s="3" t="s">
        <v>283</v>
      </c>
      <c r="J87" t="s">
        <v>448</v>
      </c>
      <c r="K87" s="7">
        <v>2009</v>
      </c>
      <c r="L87" s="3" t="s">
        <v>501</v>
      </c>
      <c r="M87" s="7" t="s">
        <v>35</v>
      </c>
      <c r="N87" t="s">
        <v>284</v>
      </c>
      <c r="O87" t="s">
        <v>159</v>
      </c>
      <c r="P87" s="3" t="s">
        <v>662</v>
      </c>
      <c r="Q87" t="s">
        <v>447</v>
      </c>
      <c r="R87" s="3" t="s">
        <v>727</v>
      </c>
      <c r="S87" s="3" t="s">
        <v>31</v>
      </c>
    </row>
    <row r="88" spans="1:19" x14ac:dyDescent="0.2">
      <c r="E88" s="3"/>
      <c r="F88" s="3"/>
      <c r="G88" s="7" t="s">
        <v>979</v>
      </c>
      <c r="H88" s="3"/>
      <c r="I88" s="3"/>
      <c r="P88" s="3"/>
      <c r="R88" s="3"/>
      <c r="S88" s="3"/>
    </row>
    <row r="89" spans="1:19" ht="64" x14ac:dyDescent="0.2">
      <c r="A89" t="s">
        <v>278</v>
      </c>
      <c r="B89" s="7" t="s">
        <v>40</v>
      </c>
      <c r="C89" s="3" t="s">
        <v>800</v>
      </c>
      <c r="D89" s="11">
        <v>2018</v>
      </c>
      <c r="E89" s="3" t="s">
        <v>445</v>
      </c>
      <c r="F89" s="3" t="s">
        <v>1122</v>
      </c>
      <c r="G89" s="4" t="s">
        <v>125</v>
      </c>
      <c r="H89" s="3" t="s">
        <v>279</v>
      </c>
      <c r="I89" s="3" t="s">
        <v>1036</v>
      </c>
      <c r="J89" t="s">
        <v>457</v>
      </c>
      <c r="K89" s="7" t="s">
        <v>280</v>
      </c>
      <c r="L89" s="3" t="s">
        <v>525</v>
      </c>
      <c r="M89" s="7" t="s">
        <v>40</v>
      </c>
      <c r="N89" t="s">
        <v>414</v>
      </c>
      <c r="O89" t="s">
        <v>379</v>
      </c>
      <c r="P89" s="3" t="s">
        <v>1058</v>
      </c>
      <c r="Q89" s="3" t="s">
        <v>281</v>
      </c>
      <c r="R89" s="3" t="s">
        <v>281</v>
      </c>
      <c r="S89" s="3" t="s">
        <v>281</v>
      </c>
    </row>
    <row r="90" spans="1:19" ht="80" x14ac:dyDescent="0.2">
      <c r="A90" t="s">
        <v>158</v>
      </c>
      <c r="B90" s="7" t="s">
        <v>40</v>
      </c>
      <c r="C90" s="3" t="s">
        <v>802</v>
      </c>
      <c r="D90" s="11">
        <v>2007</v>
      </c>
      <c r="E90" s="3" t="s">
        <v>1001</v>
      </c>
      <c r="F90" s="3" t="s">
        <v>1123</v>
      </c>
      <c r="G90" s="4" t="s">
        <v>125</v>
      </c>
      <c r="H90" s="3" t="s">
        <v>560</v>
      </c>
      <c r="I90" s="3" t="s">
        <v>1037</v>
      </c>
      <c r="J90" t="s">
        <v>450</v>
      </c>
      <c r="K90" s="4" t="s">
        <v>417</v>
      </c>
      <c r="L90" s="3" t="s">
        <v>510</v>
      </c>
      <c r="M90" s="7" t="s">
        <v>40</v>
      </c>
      <c r="N90" s="3" t="s">
        <v>917</v>
      </c>
      <c r="O90" t="s">
        <v>447</v>
      </c>
      <c r="P90" s="3" t="s">
        <v>427</v>
      </c>
      <c r="Q90" s="3" t="s">
        <v>596</v>
      </c>
      <c r="R90" s="3" t="s">
        <v>710</v>
      </c>
      <c r="S90" s="3" t="s">
        <v>12</v>
      </c>
    </row>
    <row r="91" spans="1:19" ht="16" x14ac:dyDescent="0.2">
      <c r="E91" s="3"/>
      <c r="F91" s="3"/>
      <c r="G91" s="4" t="s">
        <v>979</v>
      </c>
      <c r="H91" s="3"/>
      <c r="I91" s="3"/>
      <c r="K91" s="4"/>
      <c r="N91" s="3"/>
      <c r="P91" s="3"/>
      <c r="Q91" s="3"/>
      <c r="R91" s="3"/>
      <c r="S91" s="3"/>
    </row>
    <row r="92" spans="1:19" ht="127.25" customHeight="1" x14ac:dyDescent="0.2">
      <c r="A92" t="s">
        <v>276</v>
      </c>
      <c r="B92" s="7" t="s">
        <v>406</v>
      </c>
      <c r="C92" s="3" t="s">
        <v>792</v>
      </c>
      <c r="D92" s="11">
        <v>2023</v>
      </c>
      <c r="E92" s="3" t="s">
        <v>623</v>
      </c>
      <c r="F92" s="3" t="s">
        <v>1124</v>
      </c>
      <c r="G92" s="4" t="s">
        <v>417</v>
      </c>
      <c r="H92" s="3" t="s">
        <v>417</v>
      </c>
      <c r="I92" s="3" t="s">
        <v>619</v>
      </c>
      <c r="J92" t="s">
        <v>612</v>
      </c>
      <c r="K92" s="7" t="s">
        <v>417</v>
      </c>
      <c r="L92" s="3" t="s">
        <v>620</v>
      </c>
      <c r="M92" s="7" t="s">
        <v>406</v>
      </c>
      <c r="N92" s="3" t="s">
        <v>621</v>
      </c>
      <c r="O92" s="9" t="s">
        <v>379</v>
      </c>
      <c r="P92" t="s">
        <v>622</v>
      </c>
      <c r="Q92" t="s">
        <v>629</v>
      </c>
      <c r="R92" s="3" t="s">
        <v>726</v>
      </c>
      <c r="S92" s="3" t="s">
        <v>17</v>
      </c>
    </row>
    <row r="93" spans="1:19" ht="109.25" customHeight="1" x14ac:dyDescent="0.2">
      <c r="A93" t="s">
        <v>272</v>
      </c>
      <c r="B93" s="7" t="s">
        <v>40</v>
      </c>
      <c r="C93" s="3" t="s">
        <v>818</v>
      </c>
      <c r="D93" s="11">
        <v>2019</v>
      </c>
      <c r="E93" s="3" t="s">
        <v>273</v>
      </c>
      <c r="F93" s="3" t="s">
        <v>1125</v>
      </c>
      <c r="G93" s="4" t="s">
        <v>417</v>
      </c>
      <c r="H93" t="s">
        <v>417</v>
      </c>
      <c r="I93" s="3" t="s">
        <v>274</v>
      </c>
      <c r="J93" t="s">
        <v>481</v>
      </c>
      <c r="K93" s="7">
        <v>2017</v>
      </c>
      <c r="L93" s="3" t="s">
        <v>524</v>
      </c>
      <c r="M93" s="7" t="s">
        <v>40</v>
      </c>
      <c r="N93" t="s">
        <v>275</v>
      </c>
      <c r="O93" t="s">
        <v>154</v>
      </c>
      <c r="P93" s="3" t="s">
        <v>931</v>
      </c>
      <c r="Q93" s="3" t="s">
        <v>566</v>
      </c>
      <c r="R93" s="3" t="s">
        <v>121</v>
      </c>
      <c r="S93" s="3" t="s">
        <v>447</v>
      </c>
    </row>
    <row r="94" spans="1:19" ht="105" customHeight="1" x14ac:dyDescent="0.2">
      <c r="A94" t="s">
        <v>83</v>
      </c>
      <c r="B94" s="7" t="s">
        <v>998</v>
      </c>
      <c r="C94" s="3" t="s">
        <v>753</v>
      </c>
      <c r="D94" s="11">
        <v>2021</v>
      </c>
      <c r="E94" s="3" t="s">
        <v>417</v>
      </c>
      <c r="F94" s="3" t="s">
        <v>1126</v>
      </c>
      <c r="G94" s="4" t="s">
        <v>417</v>
      </c>
      <c r="H94" t="s">
        <v>417</v>
      </c>
      <c r="I94" s="3" t="s">
        <v>1038</v>
      </c>
      <c r="J94" t="s">
        <v>476</v>
      </c>
      <c r="K94" s="4" t="s">
        <v>590</v>
      </c>
      <c r="L94" s="3" t="s">
        <v>591</v>
      </c>
      <c r="M94" s="7" t="s">
        <v>998</v>
      </c>
      <c r="N94" s="3" t="s">
        <v>758</v>
      </c>
      <c r="O94" s="3" t="s">
        <v>916</v>
      </c>
      <c r="P94" s="3" t="s">
        <v>556</v>
      </c>
      <c r="Q94" s="3" t="s">
        <v>556</v>
      </c>
      <c r="R94" s="3" t="s">
        <v>698</v>
      </c>
      <c r="S94" s="3" t="s">
        <v>31</v>
      </c>
    </row>
    <row r="95" spans="1:19" ht="171.5" customHeight="1" x14ac:dyDescent="0.2">
      <c r="A95" t="s">
        <v>268</v>
      </c>
      <c r="B95" s="7" t="s">
        <v>35</v>
      </c>
      <c r="C95" s="3" t="s">
        <v>787</v>
      </c>
      <c r="D95" s="11">
        <v>2021</v>
      </c>
      <c r="E95" t="s">
        <v>417</v>
      </c>
      <c r="F95" s="3" t="s">
        <v>1127</v>
      </c>
      <c r="G95" s="4" t="s">
        <v>417</v>
      </c>
      <c r="H95" t="s">
        <v>417</v>
      </c>
      <c r="I95" s="3" t="s">
        <v>1039</v>
      </c>
      <c r="J95" t="s">
        <v>747</v>
      </c>
      <c r="K95" s="7" t="s">
        <v>417</v>
      </c>
      <c r="L95" s="3" t="s">
        <v>618</v>
      </c>
      <c r="M95" s="7" t="s">
        <v>35</v>
      </c>
      <c r="N95" t="s">
        <v>36</v>
      </c>
      <c r="O95" s="10" t="s">
        <v>568</v>
      </c>
      <c r="P95" t="s">
        <v>552</v>
      </c>
      <c r="Q95" t="s">
        <v>552</v>
      </c>
      <c r="R95" s="3" t="s">
        <v>676</v>
      </c>
      <c r="S95" s="3" t="s">
        <v>578</v>
      </c>
    </row>
    <row r="96" spans="1:19" ht="115.75" customHeight="1" x14ac:dyDescent="0.2">
      <c r="A96" t="s">
        <v>109</v>
      </c>
      <c r="B96" s="7" t="s">
        <v>20</v>
      </c>
      <c r="C96" s="3" t="s">
        <v>800</v>
      </c>
      <c r="D96" s="11">
        <v>2018</v>
      </c>
      <c r="E96" s="3" t="s">
        <v>651</v>
      </c>
      <c r="F96" s="3" t="s">
        <v>1128</v>
      </c>
      <c r="G96" s="4" t="s">
        <v>110</v>
      </c>
      <c r="H96" s="3" t="s">
        <v>111</v>
      </c>
      <c r="I96" s="3" t="s">
        <v>112</v>
      </c>
      <c r="J96" t="s">
        <v>194</v>
      </c>
      <c r="K96" s="7" t="s">
        <v>113</v>
      </c>
      <c r="L96" s="3" t="s">
        <v>650</v>
      </c>
      <c r="M96" s="7" t="s">
        <v>20</v>
      </c>
      <c r="N96" t="s">
        <v>114</v>
      </c>
      <c r="O96" s="3" t="s">
        <v>568</v>
      </c>
      <c r="P96" t="s">
        <v>115</v>
      </c>
      <c r="Q96" s="3" t="s">
        <v>766</v>
      </c>
      <c r="R96" s="3" t="s">
        <v>703</v>
      </c>
      <c r="S96" s="3" t="s">
        <v>574</v>
      </c>
    </row>
    <row r="97" spans="1:19" ht="80" x14ac:dyDescent="0.2">
      <c r="A97" t="s">
        <v>155</v>
      </c>
      <c r="B97" s="7" t="s">
        <v>20</v>
      </c>
      <c r="C97" s="3" t="s">
        <v>806</v>
      </c>
      <c r="D97" s="11">
        <v>2018</v>
      </c>
      <c r="E97" s="3" t="s">
        <v>156</v>
      </c>
      <c r="F97" s="3" t="s">
        <v>1129</v>
      </c>
      <c r="G97" s="4" t="s">
        <v>979</v>
      </c>
      <c r="H97" t="s">
        <v>157</v>
      </c>
      <c r="I97" s="3" t="s">
        <v>1040</v>
      </c>
      <c r="J97" t="s">
        <v>194</v>
      </c>
      <c r="K97" s="7" t="s">
        <v>113</v>
      </c>
      <c r="L97" s="3" t="s">
        <v>656</v>
      </c>
      <c r="M97" s="7" t="s">
        <v>20</v>
      </c>
      <c r="N97" t="s">
        <v>114</v>
      </c>
      <c r="O97" s="3" t="s">
        <v>568</v>
      </c>
      <c r="P97" s="3" t="s">
        <v>657</v>
      </c>
      <c r="Q97" t="s">
        <v>635</v>
      </c>
      <c r="R97" s="3" t="s">
        <v>709</v>
      </c>
      <c r="S97" s="3" t="s">
        <v>17</v>
      </c>
    </row>
    <row r="98" spans="1:19" ht="112" x14ac:dyDescent="0.2">
      <c r="A98" t="s">
        <v>56</v>
      </c>
      <c r="B98" s="7" t="s">
        <v>20</v>
      </c>
      <c r="C98" s="3" t="s">
        <v>796</v>
      </c>
      <c r="D98" s="11">
        <v>2022</v>
      </c>
      <c r="E98" s="3" t="s">
        <v>1002</v>
      </c>
      <c r="F98" s="3" t="s">
        <v>1130</v>
      </c>
      <c r="G98" s="4" t="s">
        <v>417</v>
      </c>
      <c r="H98" t="s">
        <v>417</v>
      </c>
      <c r="I98" s="3" t="s">
        <v>57</v>
      </c>
      <c r="J98" t="s">
        <v>194</v>
      </c>
      <c r="K98" s="7" t="s">
        <v>417</v>
      </c>
      <c r="L98" s="3" t="s">
        <v>649</v>
      </c>
      <c r="M98" s="7" t="s">
        <v>20</v>
      </c>
      <c r="N98" t="s">
        <v>114</v>
      </c>
      <c r="O98" s="3" t="s">
        <v>568</v>
      </c>
      <c r="P98" t="s">
        <v>420</v>
      </c>
      <c r="Q98" s="3" t="s">
        <v>766</v>
      </c>
      <c r="R98" s="3" t="s">
        <v>691</v>
      </c>
      <c r="S98" s="3" t="s">
        <v>918</v>
      </c>
    </row>
    <row r="99" spans="1:19" ht="142.25" customHeight="1" x14ac:dyDescent="0.2">
      <c r="A99" t="s">
        <v>266</v>
      </c>
      <c r="B99" s="7" t="s">
        <v>35</v>
      </c>
      <c r="C99" s="3" t="s">
        <v>817</v>
      </c>
      <c r="D99" s="11">
        <v>2022</v>
      </c>
      <c r="E99" t="s">
        <v>417</v>
      </c>
      <c r="F99" s="3" t="s">
        <v>1131</v>
      </c>
      <c r="G99" s="4" t="s">
        <v>417</v>
      </c>
      <c r="H99" t="s">
        <v>417</v>
      </c>
      <c r="I99" s="3" t="s">
        <v>1041</v>
      </c>
      <c r="J99" t="s">
        <v>465</v>
      </c>
      <c r="K99" s="7" t="s">
        <v>267</v>
      </c>
      <c r="L99" s="3" t="s">
        <v>523</v>
      </c>
      <c r="M99" s="7" t="s">
        <v>35</v>
      </c>
      <c r="N99" s="3" t="s">
        <v>411</v>
      </c>
      <c r="O99" s="3" t="s">
        <v>568</v>
      </c>
      <c r="P99" s="9" t="s">
        <v>432</v>
      </c>
      <c r="Q99" s="9" t="s">
        <v>423</v>
      </c>
      <c r="R99" s="3" t="s">
        <v>725</v>
      </c>
      <c r="S99" s="3" t="s">
        <v>578</v>
      </c>
    </row>
    <row r="100" spans="1:19" ht="129.5" customHeight="1" x14ac:dyDescent="0.2">
      <c r="A100" t="s">
        <v>32</v>
      </c>
      <c r="B100" s="7" t="s">
        <v>35</v>
      </c>
      <c r="C100" s="3" t="s">
        <v>791</v>
      </c>
      <c r="D100" s="11">
        <v>2018</v>
      </c>
      <c r="E100" s="3" t="s">
        <v>33</v>
      </c>
      <c r="F100" s="3" t="s">
        <v>1132</v>
      </c>
      <c r="G100" s="4" t="s">
        <v>125</v>
      </c>
      <c r="H100" s="3" t="s">
        <v>34</v>
      </c>
      <c r="I100" s="3" t="s">
        <v>1042</v>
      </c>
      <c r="J100" s="3" t="s">
        <v>473</v>
      </c>
      <c r="K100" s="14" t="s">
        <v>417</v>
      </c>
      <c r="L100" s="3" t="s">
        <v>493</v>
      </c>
      <c r="M100" s="7" t="s">
        <v>35</v>
      </c>
      <c r="N100" t="s">
        <v>36</v>
      </c>
      <c r="O100" s="3" t="s">
        <v>568</v>
      </c>
      <c r="P100" s="3" t="s">
        <v>419</v>
      </c>
      <c r="Q100" s="3" t="s">
        <v>552</v>
      </c>
      <c r="R100" s="3" t="s">
        <v>683</v>
      </c>
      <c r="S100" s="3" t="s">
        <v>578</v>
      </c>
    </row>
    <row r="101" spans="1:19" ht="200.5" customHeight="1" x14ac:dyDescent="0.2">
      <c r="A101" t="s">
        <v>261</v>
      </c>
      <c r="B101" s="7" t="s">
        <v>40</v>
      </c>
      <c r="C101" s="3" t="s">
        <v>815</v>
      </c>
      <c r="D101" s="11">
        <v>2022</v>
      </c>
      <c r="E101" s="5" t="s">
        <v>262</v>
      </c>
      <c r="F101" s="3" t="s">
        <v>1133</v>
      </c>
      <c r="G101" s="4" t="s">
        <v>417</v>
      </c>
      <c r="H101" t="s">
        <v>417</v>
      </c>
      <c r="I101" s="3" t="s">
        <v>1043</v>
      </c>
      <c r="J101" t="s">
        <v>450</v>
      </c>
      <c r="K101" s="7">
        <v>2014</v>
      </c>
      <c r="L101" s="3" t="s">
        <v>522</v>
      </c>
      <c r="M101" s="7" t="s">
        <v>40</v>
      </c>
      <c r="N101" t="s">
        <v>263</v>
      </c>
      <c r="O101" t="s">
        <v>154</v>
      </c>
      <c r="P101" t="s">
        <v>264</v>
      </c>
      <c r="Q101" t="s">
        <v>562</v>
      </c>
      <c r="R101" s="3" t="s">
        <v>724</v>
      </c>
      <c r="S101" s="3" t="s">
        <v>918</v>
      </c>
    </row>
    <row r="102" spans="1:19" ht="287.5" customHeight="1" x14ac:dyDescent="0.2">
      <c r="A102" t="s">
        <v>257</v>
      </c>
      <c r="B102" s="7" t="s">
        <v>406</v>
      </c>
      <c r="C102" s="3" t="s">
        <v>802</v>
      </c>
      <c r="D102" s="11">
        <v>2023</v>
      </c>
      <c r="E102" s="3" t="s">
        <v>258</v>
      </c>
      <c r="F102" s="3" t="s">
        <v>1134</v>
      </c>
      <c r="G102" s="4" t="s">
        <v>980</v>
      </c>
      <c r="H102" s="3" t="s">
        <v>259</v>
      </c>
      <c r="I102" s="3" t="s">
        <v>572</v>
      </c>
      <c r="J102" s="3" t="s">
        <v>480</v>
      </c>
      <c r="K102" s="7">
        <v>2022</v>
      </c>
      <c r="L102" s="3" t="s">
        <v>507</v>
      </c>
      <c r="M102" s="7" t="s">
        <v>406</v>
      </c>
      <c r="N102" t="s">
        <v>260</v>
      </c>
      <c r="O102" t="s">
        <v>154</v>
      </c>
      <c r="P102" t="s">
        <v>431</v>
      </c>
      <c r="Q102" t="s">
        <v>559</v>
      </c>
      <c r="R102" s="3" t="s">
        <v>723</v>
      </c>
      <c r="S102" s="3" t="s">
        <v>51</v>
      </c>
    </row>
    <row r="103" spans="1:19" ht="16" x14ac:dyDescent="0.2">
      <c r="E103" s="3"/>
      <c r="F103" s="3"/>
      <c r="G103" s="4" t="s">
        <v>981</v>
      </c>
      <c r="H103" s="3"/>
      <c r="I103" s="3"/>
      <c r="R103" s="3"/>
      <c r="S103" s="3"/>
    </row>
    <row r="104" spans="1:19" ht="80" x14ac:dyDescent="0.2">
      <c r="A104" t="s">
        <v>141</v>
      </c>
      <c r="B104" s="7" t="s">
        <v>143</v>
      </c>
      <c r="C104" s="3" t="s">
        <v>803</v>
      </c>
      <c r="D104" s="11">
        <v>2020</v>
      </c>
      <c r="E104" s="3" t="s">
        <v>654</v>
      </c>
      <c r="F104" s="3" t="s">
        <v>1135</v>
      </c>
      <c r="G104" s="7" t="s">
        <v>417</v>
      </c>
      <c r="H104" t="s">
        <v>417</v>
      </c>
      <c r="I104" s="3" t="s">
        <v>142</v>
      </c>
      <c r="J104" t="s">
        <v>458</v>
      </c>
      <c r="K104" s="7" t="s">
        <v>366</v>
      </c>
      <c r="L104" s="3" t="s">
        <v>655</v>
      </c>
      <c r="M104" s="7" t="s">
        <v>143</v>
      </c>
      <c r="N104" s="3" t="s">
        <v>746</v>
      </c>
      <c r="O104" t="s">
        <v>154</v>
      </c>
      <c r="P104" t="s">
        <v>745</v>
      </c>
      <c r="Q104" t="s">
        <v>629</v>
      </c>
      <c r="R104" t="s">
        <v>216</v>
      </c>
      <c r="S104" t="s">
        <v>575</v>
      </c>
    </row>
    <row r="105" spans="1:19" ht="112.75" customHeight="1" x14ac:dyDescent="0.2">
      <c r="A105" t="s">
        <v>172</v>
      </c>
      <c r="B105" s="7" t="s">
        <v>40</v>
      </c>
      <c r="C105" s="3" t="s">
        <v>810</v>
      </c>
      <c r="D105" s="11">
        <v>2008</v>
      </c>
      <c r="E105" s="3" t="s">
        <v>436</v>
      </c>
      <c r="F105" s="3" t="s">
        <v>1136</v>
      </c>
      <c r="G105" s="4" t="s">
        <v>417</v>
      </c>
      <c r="H105" t="s">
        <v>417</v>
      </c>
      <c r="I105" s="3" t="s">
        <v>173</v>
      </c>
      <c r="J105" t="s">
        <v>460</v>
      </c>
      <c r="K105" s="7">
        <v>2005</v>
      </c>
      <c r="L105" s="3" t="s">
        <v>513</v>
      </c>
      <c r="M105" s="7" t="s">
        <v>40</v>
      </c>
      <c r="N105" s="9" t="s">
        <v>408</v>
      </c>
      <c r="O105" s="9" t="s">
        <v>154</v>
      </c>
      <c r="P105" s="3" t="s">
        <v>174</v>
      </c>
      <c r="Q105" s="3" t="s">
        <v>447</v>
      </c>
      <c r="R105" s="3" t="s">
        <v>672</v>
      </c>
      <c r="S105" s="3" t="s">
        <v>447</v>
      </c>
    </row>
    <row r="106" spans="1:19" ht="128.5" customHeight="1" x14ac:dyDescent="0.2">
      <c r="A106" t="s">
        <v>182</v>
      </c>
      <c r="B106" s="7" t="s">
        <v>20</v>
      </c>
      <c r="C106" s="3" t="s">
        <v>811</v>
      </c>
      <c r="D106" s="11">
        <v>2022</v>
      </c>
      <c r="E106" s="3" t="s">
        <v>183</v>
      </c>
      <c r="F106" s="3" t="s">
        <v>1137</v>
      </c>
      <c r="G106" s="4" t="s">
        <v>979</v>
      </c>
      <c r="H106" s="3" t="s">
        <v>184</v>
      </c>
      <c r="I106" s="3" t="s">
        <v>185</v>
      </c>
      <c r="J106" t="s">
        <v>448</v>
      </c>
      <c r="K106" s="4" t="s">
        <v>417</v>
      </c>
      <c r="L106" s="3" t="s">
        <v>610</v>
      </c>
      <c r="M106" s="7" t="s">
        <v>20</v>
      </c>
      <c r="N106" t="s">
        <v>973</v>
      </c>
      <c r="O106" t="s">
        <v>973</v>
      </c>
      <c r="P106" t="s">
        <v>609</v>
      </c>
      <c r="Q106" s="9" t="s">
        <v>447</v>
      </c>
      <c r="R106" s="3" t="s">
        <v>611</v>
      </c>
      <c r="S106" s="3" t="s">
        <v>17</v>
      </c>
    </row>
    <row r="107" spans="1:19" ht="80" x14ac:dyDescent="0.2">
      <c r="A107" t="s">
        <v>46</v>
      </c>
      <c r="B107" s="7" t="s">
        <v>35</v>
      </c>
      <c r="C107" s="3" t="s">
        <v>794</v>
      </c>
      <c r="D107" s="11">
        <v>2023</v>
      </c>
      <c r="E107" s="3" t="s">
        <v>47</v>
      </c>
      <c r="F107" s="3" t="s">
        <v>1138</v>
      </c>
      <c r="G107" s="4" t="s">
        <v>417</v>
      </c>
      <c r="H107" s="3" t="s">
        <v>417</v>
      </c>
      <c r="I107" s="3" t="s">
        <v>1044</v>
      </c>
      <c r="J107" t="s">
        <v>453</v>
      </c>
      <c r="K107" s="7">
        <v>2018</v>
      </c>
      <c r="L107" s="3" t="s">
        <v>496</v>
      </c>
      <c r="M107" s="7" t="s">
        <v>35</v>
      </c>
      <c r="N107" s="3" t="s">
        <v>765</v>
      </c>
      <c r="O107" s="8" t="s">
        <v>568</v>
      </c>
      <c r="P107" s="3" t="s">
        <v>400</v>
      </c>
      <c r="Q107" s="3" t="s">
        <v>554</v>
      </c>
      <c r="R107" s="3" t="s">
        <v>689</v>
      </c>
      <c r="S107" s="3" t="s">
        <v>17</v>
      </c>
    </row>
    <row r="108" spans="1:19" ht="96" customHeight="1" x14ac:dyDescent="0.2">
      <c r="A108" t="s">
        <v>252</v>
      </c>
      <c r="B108" s="7" t="s">
        <v>40</v>
      </c>
      <c r="C108" s="3" t="s">
        <v>816</v>
      </c>
      <c r="D108" s="11">
        <v>1998</v>
      </c>
      <c r="E108" s="3" t="s">
        <v>253</v>
      </c>
      <c r="F108" s="3" t="s">
        <v>1139</v>
      </c>
      <c r="G108" s="7" t="s">
        <v>417</v>
      </c>
      <c r="H108" t="s">
        <v>417</v>
      </c>
      <c r="I108" s="3" t="s">
        <v>1045</v>
      </c>
      <c r="J108" t="s">
        <v>194</v>
      </c>
      <c r="K108" s="7" t="s">
        <v>254</v>
      </c>
      <c r="L108" s="3" t="s">
        <v>661</v>
      </c>
      <c r="M108" s="7" t="s">
        <v>40</v>
      </c>
      <c r="N108" s="3" t="s">
        <v>255</v>
      </c>
      <c r="O108" t="s">
        <v>567</v>
      </c>
      <c r="P108" t="s">
        <v>256</v>
      </c>
      <c r="Q108" s="9" t="s">
        <v>562</v>
      </c>
      <c r="R108" s="3" t="s">
        <v>722</v>
      </c>
      <c r="S108" s="3" t="s">
        <v>670</v>
      </c>
    </row>
    <row r="109" spans="1:19" ht="105.5" customHeight="1" x14ac:dyDescent="0.2">
      <c r="A109" t="s">
        <v>249</v>
      </c>
      <c r="B109" s="7" t="s">
        <v>40</v>
      </c>
      <c r="C109" s="3" t="s">
        <v>815</v>
      </c>
      <c r="D109" s="11">
        <v>2022</v>
      </c>
      <c r="E109" t="s">
        <v>250</v>
      </c>
      <c r="F109" s="3" t="s">
        <v>1140</v>
      </c>
      <c r="G109" s="7" t="s">
        <v>417</v>
      </c>
      <c r="H109" t="s">
        <v>417</v>
      </c>
      <c r="I109" s="3" t="s">
        <v>660</v>
      </c>
      <c r="J109" t="s">
        <v>464</v>
      </c>
      <c r="K109" s="7" t="s">
        <v>417</v>
      </c>
      <c r="L109" s="3" t="s">
        <v>522</v>
      </c>
      <c r="M109" s="7" t="s">
        <v>40</v>
      </c>
      <c r="N109" s="3" t="s">
        <v>251</v>
      </c>
      <c r="O109" t="s">
        <v>447</v>
      </c>
      <c r="P109" t="s">
        <v>659</v>
      </c>
      <c r="Q109" t="s">
        <v>447</v>
      </c>
      <c r="R109" s="3" t="s">
        <v>721</v>
      </c>
      <c r="S109" s="3" t="s">
        <v>12</v>
      </c>
    </row>
    <row r="110" spans="1:19" ht="144" x14ac:dyDescent="0.2">
      <c r="A110" t="s">
        <v>243</v>
      </c>
      <c r="B110" s="7" t="s">
        <v>40</v>
      </c>
      <c r="C110" s="3" t="s">
        <v>811</v>
      </c>
      <c r="D110" s="11">
        <v>2019</v>
      </c>
      <c r="E110" s="3" t="s">
        <v>440</v>
      </c>
      <c r="F110" s="3" t="s">
        <v>1141</v>
      </c>
      <c r="G110" s="4" t="s">
        <v>980</v>
      </c>
      <c r="H110" s="3" t="s">
        <v>244</v>
      </c>
      <c r="I110" s="3" t="s">
        <v>245</v>
      </c>
      <c r="J110" t="s">
        <v>246</v>
      </c>
      <c r="K110" s="7" t="s">
        <v>247</v>
      </c>
      <c r="L110" s="3" t="s">
        <v>521</v>
      </c>
      <c r="M110" s="7" t="s">
        <v>40</v>
      </c>
      <c r="N110" t="s">
        <v>71</v>
      </c>
      <c r="O110" s="3" t="s">
        <v>764</v>
      </c>
      <c r="P110" t="s">
        <v>430</v>
      </c>
      <c r="Q110" s="8" t="s">
        <v>447</v>
      </c>
      <c r="R110" s="3" t="s">
        <v>248</v>
      </c>
      <c r="S110" s="3" t="s">
        <v>108</v>
      </c>
    </row>
    <row r="111" spans="1:19" ht="16" x14ac:dyDescent="0.2">
      <c r="E111" s="3"/>
      <c r="F111" s="3"/>
      <c r="G111" s="4" t="s">
        <v>981</v>
      </c>
      <c r="H111" s="3"/>
      <c r="I111" s="3"/>
      <c r="O111" s="3"/>
      <c r="Q111" s="8"/>
      <c r="R111" s="3"/>
      <c r="S111" s="3"/>
    </row>
    <row r="112" spans="1:19" ht="85.25" customHeight="1" x14ac:dyDescent="0.2">
      <c r="A112" t="s">
        <v>237</v>
      </c>
      <c r="B112" s="7" t="s">
        <v>20</v>
      </c>
      <c r="C112" s="3" t="s">
        <v>792</v>
      </c>
      <c r="D112" s="11">
        <v>2022</v>
      </c>
      <c r="E112" s="3" t="s">
        <v>238</v>
      </c>
      <c r="F112" s="3" t="s">
        <v>1142</v>
      </c>
      <c r="G112" s="4" t="s">
        <v>417</v>
      </c>
      <c r="H112" s="3" t="s">
        <v>417</v>
      </c>
      <c r="I112" s="3" t="s">
        <v>239</v>
      </c>
      <c r="J112" t="s">
        <v>449</v>
      </c>
      <c r="K112" s="7" t="s">
        <v>240</v>
      </c>
      <c r="L112" s="3" t="s">
        <v>550</v>
      </c>
      <c r="M112" s="7" t="s">
        <v>20</v>
      </c>
      <c r="N112" t="s">
        <v>241</v>
      </c>
      <c r="O112" s="3" t="s">
        <v>764</v>
      </c>
      <c r="P112" s="3" t="s">
        <v>932</v>
      </c>
      <c r="Q112" s="3" t="s">
        <v>766</v>
      </c>
      <c r="R112" s="3" t="s">
        <v>720</v>
      </c>
      <c r="S112" s="3" t="s">
        <v>31</v>
      </c>
    </row>
    <row r="113" spans="1:19" ht="98.5" customHeight="1" x14ac:dyDescent="0.2">
      <c r="A113" t="s">
        <v>232</v>
      </c>
      <c r="B113" s="7" t="s">
        <v>35</v>
      </c>
      <c r="C113" s="3" t="s">
        <v>813</v>
      </c>
      <c r="D113" s="11">
        <v>2022</v>
      </c>
      <c r="E113" s="3" t="s">
        <v>233</v>
      </c>
      <c r="F113" s="3" t="s">
        <v>1143</v>
      </c>
      <c r="G113" s="4" t="s">
        <v>125</v>
      </c>
      <c r="H113" s="3" t="s">
        <v>234</v>
      </c>
      <c r="I113" s="3" t="s">
        <v>235</v>
      </c>
      <c r="J113" t="s">
        <v>463</v>
      </c>
      <c r="K113" s="4" t="s">
        <v>417</v>
      </c>
      <c r="L113" s="3" t="s">
        <v>520</v>
      </c>
      <c r="M113" s="7" t="s">
        <v>35</v>
      </c>
      <c r="N113" t="s">
        <v>36</v>
      </c>
      <c r="O113" s="3" t="s">
        <v>568</v>
      </c>
      <c r="P113" t="s">
        <v>236</v>
      </c>
      <c r="Q113" t="s">
        <v>552</v>
      </c>
      <c r="R113" s="3" t="s">
        <v>675</v>
      </c>
      <c r="S113" s="3" t="s">
        <v>918</v>
      </c>
    </row>
    <row r="114" spans="1:19" ht="87.5" customHeight="1" x14ac:dyDescent="0.2">
      <c r="A114" t="s">
        <v>228</v>
      </c>
      <c r="B114" s="7" t="s">
        <v>35</v>
      </c>
      <c r="C114" s="3" t="s">
        <v>797</v>
      </c>
      <c r="D114" s="11">
        <v>2023</v>
      </c>
      <c r="E114" s="3" t="s">
        <v>439</v>
      </c>
      <c r="F114" s="3" t="s">
        <v>1144</v>
      </c>
      <c r="G114" s="4" t="s">
        <v>978</v>
      </c>
      <c r="H114" s="3" t="s">
        <v>417</v>
      </c>
      <c r="I114" s="3" t="s">
        <v>229</v>
      </c>
      <c r="J114" t="s">
        <v>463</v>
      </c>
      <c r="K114" s="7" t="s">
        <v>230</v>
      </c>
      <c r="L114" s="3" t="s">
        <v>519</v>
      </c>
      <c r="M114" s="7" t="s">
        <v>35</v>
      </c>
      <c r="N114" t="s">
        <v>36</v>
      </c>
      <c r="O114" s="3" t="s">
        <v>568</v>
      </c>
      <c r="P114" s="9" t="s">
        <v>231</v>
      </c>
      <c r="Q114" s="8" t="s">
        <v>423</v>
      </c>
      <c r="R114" s="3" t="s">
        <v>719</v>
      </c>
      <c r="S114" s="3" t="s">
        <v>12</v>
      </c>
    </row>
    <row r="115" spans="1:19" ht="16" x14ac:dyDescent="0.2">
      <c r="E115" s="3"/>
      <c r="F115" s="3"/>
      <c r="G115" s="4" t="s">
        <v>125</v>
      </c>
      <c r="H115" s="3"/>
      <c r="I115" s="3"/>
      <c r="O115" s="3"/>
      <c r="P115" s="9"/>
      <c r="Q115" s="8"/>
      <c r="R115" s="3"/>
      <c r="S115" s="3"/>
    </row>
    <row r="116" spans="1:19" ht="106.25" customHeight="1" x14ac:dyDescent="0.2">
      <c r="A116" s="13" t="s">
        <v>68</v>
      </c>
      <c r="B116" s="7" t="s">
        <v>35</v>
      </c>
      <c r="C116" s="3" t="s">
        <v>794</v>
      </c>
      <c r="D116" s="24">
        <v>2012</v>
      </c>
      <c r="E116" s="3" t="s">
        <v>69</v>
      </c>
      <c r="F116" s="3" t="s">
        <v>1145</v>
      </c>
      <c r="G116" s="4" t="s">
        <v>417</v>
      </c>
      <c r="H116" s="10" t="s">
        <v>417</v>
      </c>
      <c r="I116" s="3" t="s">
        <v>70</v>
      </c>
      <c r="J116" t="s">
        <v>194</v>
      </c>
      <c r="K116" s="4" t="s">
        <v>997</v>
      </c>
      <c r="L116" s="3" t="s">
        <v>496</v>
      </c>
      <c r="M116" s="7" t="s">
        <v>35</v>
      </c>
      <c r="N116" s="3" t="s">
        <v>36</v>
      </c>
      <c r="O116" s="3" t="s">
        <v>568</v>
      </c>
      <c r="P116" s="3" t="s">
        <v>72</v>
      </c>
      <c r="Q116" s="3" t="s">
        <v>423</v>
      </c>
      <c r="R116" s="3" t="s">
        <v>693</v>
      </c>
      <c r="S116" s="3" t="s">
        <v>918</v>
      </c>
    </row>
    <row r="117" spans="1:19" ht="80" x14ac:dyDescent="0.2">
      <c r="A117" t="s">
        <v>224</v>
      </c>
      <c r="B117" s="7" t="s">
        <v>40</v>
      </c>
      <c r="C117" s="3" t="s">
        <v>802</v>
      </c>
      <c r="D117" s="11">
        <v>2012</v>
      </c>
      <c r="E117" s="3" t="s">
        <v>225</v>
      </c>
      <c r="F117" s="3" t="s">
        <v>1146</v>
      </c>
      <c r="G117" s="4" t="s">
        <v>125</v>
      </c>
      <c r="H117" s="3" t="s">
        <v>226</v>
      </c>
      <c r="I117" s="3" t="s">
        <v>227</v>
      </c>
      <c r="J117" t="s">
        <v>194</v>
      </c>
      <c r="K117" s="7">
        <v>2011</v>
      </c>
      <c r="L117" s="3" t="s">
        <v>510</v>
      </c>
      <c r="M117" s="7" t="s">
        <v>40</v>
      </c>
      <c r="N117" t="s">
        <v>36</v>
      </c>
      <c r="O117" s="3" t="s">
        <v>568</v>
      </c>
      <c r="P117" t="s">
        <v>429</v>
      </c>
      <c r="Q117" t="s">
        <v>556</v>
      </c>
      <c r="R117" s="3" t="s">
        <v>674</v>
      </c>
      <c r="S117" s="3" t="s">
        <v>918</v>
      </c>
    </row>
    <row r="118" spans="1:19" ht="96" x14ac:dyDescent="0.2">
      <c r="A118" t="s">
        <v>218</v>
      </c>
      <c r="B118" s="7" t="s">
        <v>40</v>
      </c>
      <c r="C118" s="3" t="s">
        <v>802</v>
      </c>
      <c r="D118" s="11">
        <v>2023</v>
      </c>
      <c r="E118" s="3" t="s">
        <v>219</v>
      </c>
      <c r="F118" s="3" t="s">
        <v>1147</v>
      </c>
      <c r="G118" s="4" t="s">
        <v>125</v>
      </c>
      <c r="H118" s="3" t="s">
        <v>1013</v>
      </c>
      <c r="I118" s="3" t="s">
        <v>220</v>
      </c>
      <c r="J118" s="3" t="s">
        <v>194</v>
      </c>
      <c r="K118" s="7" t="s">
        <v>221</v>
      </c>
      <c r="L118" s="3" t="s">
        <v>518</v>
      </c>
      <c r="M118" s="7" t="s">
        <v>40</v>
      </c>
      <c r="N118" t="s">
        <v>222</v>
      </c>
      <c r="O118" t="s">
        <v>447</v>
      </c>
      <c r="P118" t="s">
        <v>223</v>
      </c>
      <c r="Q118" t="s">
        <v>562</v>
      </c>
      <c r="R118" s="3" t="s">
        <v>1060</v>
      </c>
      <c r="S118" s="3" t="s">
        <v>12</v>
      </c>
    </row>
    <row r="119" spans="1:19" ht="117.5" customHeight="1" x14ac:dyDescent="0.2">
      <c r="A119" t="s">
        <v>211</v>
      </c>
      <c r="B119" s="7" t="s">
        <v>40</v>
      </c>
      <c r="C119" s="3" t="s">
        <v>798</v>
      </c>
      <c r="D119" s="11">
        <v>2022</v>
      </c>
      <c r="E119" s="3" t="s">
        <v>438</v>
      </c>
      <c r="F119" s="3" t="s">
        <v>1148</v>
      </c>
      <c r="G119" s="4" t="s">
        <v>125</v>
      </c>
      <c r="H119" s="3" t="s">
        <v>417</v>
      </c>
      <c r="I119" s="3" t="s">
        <v>212</v>
      </c>
      <c r="J119" t="s">
        <v>213</v>
      </c>
      <c r="K119" s="7" t="s">
        <v>214</v>
      </c>
      <c r="L119" s="3" t="s">
        <v>501</v>
      </c>
      <c r="M119" s="7" t="s">
        <v>40</v>
      </c>
      <c r="N119" s="3" t="s">
        <v>410</v>
      </c>
      <c r="O119" s="3" t="s">
        <v>764</v>
      </c>
      <c r="P119" t="s">
        <v>922</v>
      </c>
      <c r="Q119" t="s">
        <v>566</v>
      </c>
      <c r="R119" s="3" t="s">
        <v>718</v>
      </c>
      <c r="S119" s="3" t="s">
        <v>744</v>
      </c>
    </row>
    <row r="120" spans="1:19" ht="72" customHeight="1" x14ac:dyDescent="0.2">
      <c r="A120" t="s">
        <v>167</v>
      </c>
      <c r="B120" s="7" t="s">
        <v>35</v>
      </c>
      <c r="C120" s="3" t="s">
        <v>809</v>
      </c>
      <c r="D120" s="11">
        <v>2023</v>
      </c>
      <c r="E120" t="s">
        <v>417</v>
      </c>
      <c r="F120" s="3" t="s">
        <v>1149</v>
      </c>
      <c r="G120" s="4" t="s">
        <v>125</v>
      </c>
      <c r="H120" s="3" t="s">
        <v>597</v>
      </c>
      <c r="I120" s="3" t="s">
        <v>601</v>
      </c>
      <c r="J120" t="s">
        <v>194</v>
      </c>
      <c r="K120" s="4" t="s">
        <v>417</v>
      </c>
      <c r="L120" s="3" t="s">
        <v>598</v>
      </c>
      <c r="M120" s="7" t="s">
        <v>35</v>
      </c>
      <c r="N120" s="3" t="s">
        <v>599</v>
      </c>
      <c r="O120" t="s">
        <v>154</v>
      </c>
      <c r="P120" s="3" t="s">
        <v>600</v>
      </c>
      <c r="Q120" s="3" t="s">
        <v>766</v>
      </c>
      <c r="R120" s="3" t="s">
        <v>713</v>
      </c>
      <c r="S120" s="3" t="s">
        <v>578</v>
      </c>
    </row>
    <row r="121" spans="1:19" ht="91.75" customHeight="1" x14ac:dyDescent="0.2">
      <c r="A121" t="s">
        <v>203</v>
      </c>
      <c r="B121" s="7" t="s">
        <v>207</v>
      </c>
      <c r="C121" s="3" t="s">
        <v>814</v>
      </c>
      <c r="D121" s="11">
        <v>2023</v>
      </c>
      <c r="E121" s="3" t="s">
        <v>204</v>
      </c>
      <c r="F121" s="3" t="s">
        <v>1150</v>
      </c>
      <c r="G121" s="4" t="s">
        <v>125</v>
      </c>
      <c r="H121" s="3" t="s">
        <v>1014</v>
      </c>
      <c r="I121" s="3" t="s">
        <v>205</v>
      </c>
      <c r="J121" t="s">
        <v>462</v>
      </c>
      <c r="K121" s="7" t="s">
        <v>206</v>
      </c>
      <c r="L121" s="3" t="s">
        <v>517</v>
      </c>
      <c r="M121" s="7" t="s">
        <v>207</v>
      </c>
      <c r="N121" t="s">
        <v>414</v>
      </c>
      <c r="O121" t="s">
        <v>379</v>
      </c>
      <c r="P121" t="s">
        <v>208</v>
      </c>
      <c r="Q121" t="s">
        <v>447</v>
      </c>
      <c r="R121" s="3" t="s">
        <v>209</v>
      </c>
      <c r="S121" s="3" t="s">
        <v>578</v>
      </c>
    </row>
    <row r="122" spans="1:19" ht="48" x14ac:dyDescent="0.2">
      <c r="A122" t="s">
        <v>123</v>
      </c>
      <c r="B122" s="7" t="s">
        <v>35</v>
      </c>
      <c r="C122" s="3" t="s">
        <v>787</v>
      </c>
      <c r="D122" s="11">
        <v>2015</v>
      </c>
      <c r="E122" s="3" t="s">
        <v>124</v>
      </c>
      <c r="F122" s="3" t="s">
        <v>1151</v>
      </c>
      <c r="G122" s="4" t="s">
        <v>125</v>
      </c>
      <c r="H122" s="3" t="s">
        <v>652</v>
      </c>
      <c r="I122" s="3" t="s">
        <v>126</v>
      </c>
      <c r="J122" t="s">
        <v>627</v>
      </c>
      <c r="K122" s="7">
        <v>2012</v>
      </c>
      <c r="L122" s="3" t="s">
        <v>653</v>
      </c>
      <c r="M122" s="7" t="s">
        <v>35</v>
      </c>
      <c r="N122" t="s">
        <v>127</v>
      </c>
      <c r="O122" s="3" t="s">
        <v>568</v>
      </c>
      <c r="P122" s="3" t="s">
        <v>921</v>
      </c>
      <c r="Q122" t="s">
        <v>566</v>
      </c>
      <c r="R122" s="3" t="s">
        <v>705</v>
      </c>
      <c r="S122" s="3" t="s">
        <v>574</v>
      </c>
    </row>
    <row r="123" spans="1:19" ht="86.5" customHeight="1" x14ac:dyDescent="0.2">
      <c r="A123" t="s">
        <v>118</v>
      </c>
      <c r="B123" s="7" t="s">
        <v>40</v>
      </c>
      <c r="C123" s="3" t="s">
        <v>801</v>
      </c>
      <c r="D123" s="11">
        <v>2000</v>
      </c>
      <c r="E123" t="s">
        <v>417</v>
      </c>
      <c r="F123" s="3" t="s">
        <v>1152</v>
      </c>
      <c r="G123" s="4" t="s">
        <v>417</v>
      </c>
      <c r="H123" t="s">
        <v>417</v>
      </c>
      <c r="I123" s="3" t="s">
        <v>119</v>
      </c>
      <c r="J123" t="s">
        <v>448</v>
      </c>
      <c r="K123" s="4" t="s">
        <v>120</v>
      </c>
      <c r="L123" s="3" t="s">
        <v>505</v>
      </c>
      <c r="M123" s="7" t="s">
        <v>40</v>
      </c>
      <c r="N123" s="8" t="s">
        <v>1054</v>
      </c>
      <c r="O123" s="8" t="s">
        <v>567</v>
      </c>
      <c r="P123" t="s">
        <v>121</v>
      </c>
      <c r="Q123" t="s">
        <v>566</v>
      </c>
      <c r="R123" s="3" t="s">
        <v>704</v>
      </c>
      <c r="S123" s="3" t="s">
        <v>12</v>
      </c>
    </row>
    <row r="124" spans="1:19" ht="115.75" customHeight="1" x14ac:dyDescent="0.2">
      <c r="A124" s="3" t="s">
        <v>5</v>
      </c>
      <c r="B124" s="7" t="s">
        <v>40</v>
      </c>
      <c r="C124" s="3" t="s">
        <v>787</v>
      </c>
      <c r="D124" s="10">
        <v>2022</v>
      </c>
      <c r="E124" s="3" t="s">
        <v>6</v>
      </c>
      <c r="F124" s="3" t="s">
        <v>1153</v>
      </c>
      <c r="G124" s="4" t="s">
        <v>7</v>
      </c>
      <c r="H124" s="10" t="s">
        <v>8</v>
      </c>
      <c r="I124" s="3" t="s">
        <v>1046</v>
      </c>
      <c r="J124" t="s">
        <v>479</v>
      </c>
      <c r="K124" s="7" t="s">
        <v>9</v>
      </c>
      <c r="L124" s="3" t="s">
        <v>490</v>
      </c>
      <c r="M124" s="7" t="s">
        <v>40</v>
      </c>
      <c r="N124" t="s">
        <v>10</v>
      </c>
      <c r="O124" t="s">
        <v>447</v>
      </c>
      <c r="P124" s="3" t="s">
        <v>11</v>
      </c>
      <c r="Q124" s="8" t="s">
        <v>447</v>
      </c>
      <c r="R124" s="3" t="s">
        <v>680</v>
      </c>
      <c r="S124" s="3" t="s">
        <v>574</v>
      </c>
    </row>
    <row r="125" spans="1:19" ht="80" x14ac:dyDescent="0.2">
      <c r="A125" t="s">
        <v>200</v>
      </c>
      <c r="B125" s="7" t="s">
        <v>143</v>
      </c>
      <c r="C125" s="3" t="s">
        <v>910</v>
      </c>
      <c r="D125" s="11">
        <v>2023</v>
      </c>
      <c r="E125" s="3" t="s">
        <v>1003</v>
      </c>
      <c r="F125" s="3" t="s">
        <v>1154</v>
      </c>
      <c r="G125" s="4" t="s">
        <v>417</v>
      </c>
      <c r="H125" t="s">
        <v>417</v>
      </c>
      <c r="I125" s="3" t="s">
        <v>201</v>
      </c>
      <c r="J125" t="s">
        <v>194</v>
      </c>
      <c r="K125" s="7" t="s">
        <v>202</v>
      </c>
      <c r="L125" s="3" t="s">
        <v>516</v>
      </c>
      <c r="M125" s="7" t="s">
        <v>143</v>
      </c>
      <c r="N125" s="3" t="s">
        <v>779</v>
      </c>
      <c r="O125" s="3" t="s">
        <v>971</v>
      </c>
      <c r="P125" s="8" t="s">
        <v>1056</v>
      </c>
      <c r="Q125" s="8" t="s">
        <v>562</v>
      </c>
      <c r="R125" s="3" t="s">
        <v>717</v>
      </c>
      <c r="S125" s="3" t="s">
        <v>579</v>
      </c>
    </row>
    <row r="126" spans="1:19" ht="64" x14ac:dyDescent="0.2">
      <c r="A126" t="s">
        <v>45</v>
      </c>
      <c r="B126" s="7" t="s">
        <v>40</v>
      </c>
      <c r="C126" s="3" t="s">
        <v>793</v>
      </c>
      <c r="D126" s="11">
        <v>2023</v>
      </c>
      <c r="E126" s="3" t="s">
        <v>771</v>
      </c>
      <c r="F126" s="3" t="s">
        <v>1155</v>
      </c>
      <c r="G126" s="4" t="s">
        <v>417</v>
      </c>
      <c r="H126" s="3" t="s">
        <v>417</v>
      </c>
      <c r="I126" s="3" t="s">
        <v>688</v>
      </c>
      <c r="J126" s="3" t="s">
        <v>452</v>
      </c>
      <c r="K126" s="7">
        <v>2021</v>
      </c>
      <c r="L126" s="3" t="s">
        <v>495</v>
      </c>
      <c r="M126" s="7" t="s">
        <v>40</v>
      </c>
      <c r="N126" s="3" t="s">
        <v>973</v>
      </c>
      <c r="O126" s="3" t="s">
        <v>973</v>
      </c>
      <c r="P126" s="3" t="s">
        <v>553</v>
      </c>
      <c r="Q126" s="8" t="s">
        <v>556</v>
      </c>
      <c r="R126" s="3" t="s">
        <v>1061</v>
      </c>
      <c r="S126" s="3" t="s">
        <v>416</v>
      </c>
    </row>
    <row r="127" spans="1:19" ht="48" x14ac:dyDescent="0.2">
      <c r="A127" t="s">
        <v>197</v>
      </c>
      <c r="B127" s="7" t="s">
        <v>40</v>
      </c>
      <c r="C127" s="3" t="s">
        <v>795</v>
      </c>
      <c r="D127" s="11">
        <v>2022</v>
      </c>
      <c r="E127" t="s">
        <v>417</v>
      </c>
      <c r="F127" s="3" t="s">
        <v>1167</v>
      </c>
      <c r="G127" s="7" t="s">
        <v>417</v>
      </c>
      <c r="H127" t="s">
        <v>417</v>
      </c>
      <c r="I127" s="3" t="s">
        <v>198</v>
      </c>
      <c r="J127" t="s">
        <v>449</v>
      </c>
      <c r="K127" s="7">
        <v>2020</v>
      </c>
      <c r="L127" s="3" t="s">
        <v>502</v>
      </c>
      <c r="M127" s="7" t="s">
        <v>40</v>
      </c>
      <c r="N127" t="s">
        <v>973</v>
      </c>
      <c r="O127" t="s">
        <v>973</v>
      </c>
      <c r="P127" t="s">
        <v>199</v>
      </c>
      <c r="Q127" t="s">
        <v>447</v>
      </c>
      <c r="R127" s="3" t="s">
        <v>1168</v>
      </c>
      <c r="S127" s="3" t="s">
        <v>578</v>
      </c>
    </row>
    <row r="128" spans="1:19" ht="152.5" customHeight="1" x14ac:dyDescent="0.2">
      <c r="A128" t="s">
        <v>160</v>
      </c>
      <c r="B128" s="7" t="s">
        <v>20</v>
      </c>
      <c r="C128" s="3" t="s">
        <v>807</v>
      </c>
      <c r="D128" s="11">
        <v>2023</v>
      </c>
      <c r="E128" s="3" t="s">
        <v>161</v>
      </c>
      <c r="F128" s="3" t="s">
        <v>1156</v>
      </c>
      <c r="G128" s="4" t="s">
        <v>417</v>
      </c>
      <c r="H128" t="s">
        <v>417</v>
      </c>
      <c r="I128" s="3" t="s">
        <v>1047</v>
      </c>
      <c r="J128" t="s">
        <v>449</v>
      </c>
      <c r="K128" s="4" t="s">
        <v>162</v>
      </c>
      <c r="L128" s="3" t="s">
        <v>511</v>
      </c>
      <c r="M128" s="7" t="s">
        <v>20</v>
      </c>
      <c r="N128" t="s">
        <v>163</v>
      </c>
      <c r="O128" t="s">
        <v>447</v>
      </c>
      <c r="P128" s="3" t="s">
        <v>164</v>
      </c>
      <c r="Q128" s="3" t="s">
        <v>766</v>
      </c>
      <c r="R128" s="3" t="s">
        <v>711</v>
      </c>
      <c r="S128" s="3" t="s">
        <v>31</v>
      </c>
    </row>
    <row r="129" spans="1:19" ht="75.5" customHeight="1" x14ac:dyDescent="0.2">
      <c r="A129" t="s">
        <v>144</v>
      </c>
      <c r="B129" s="7" t="s">
        <v>148</v>
      </c>
      <c r="C129" s="3" t="s">
        <v>804</v>
      </c>
      <c r="D129" s="11">
        <v>2015</v>
      </c>
      <c r="E129" s="3" t="s">
        <v>145</v>
      </c>
      <c r="F129" s="3" t="s">
        <v>1157</v>
      </c>
      <c r="G129" s="4" t="s">
        <v>125</v>
      </c>
      <c r="H129" t="s">
        <v>146</v>
      </c>
      <c r="I129" s="3" t="s">
        <v>147</v>
      </c>
      <c r="J129" t="s">
        <v>213</v>
      </c>
      <c r="K129" s="4" t="s">
        <v>770</v>
      </c>
      <c r="L129" s="3" t="s">
        <v>508</v>
      </c>
      <c r="M129" s="7" t="s">
        <v>148</v>
      </c>
      <c r="N129" s="3" t="s">
        <v>149</v>
      </c>
      <c r="O129" s="3" t="s">
        <v>447</v>
      </c>
      <c r="P129" s="3" t="s">
        <v>150</v>
      </c>
      <c r="Q129" s="3" t="s">
        <v>554</v>
      </c>
      <c r="R129" s="3" t="s">
        <v>1062</v>
      </c>
      <c r="S129" s="3" t="s">
        <v>12</v>
      </c>
    </row>
    <row r="130" spans="1:19" ht="130.25" customHeight="1" x14ac:dyDescent="0.2">
      <c r="A130" t="s">
        <v>95</v>
      </c>
      <c r="B130" s="7" t="s">
        <v>406</v>
      </c>
      <c r="C130" s="3" t="s">
        <v>799</v>
      </c>
      <c r="D130" s="11">
        <v>2018</v>
      </c>
      <c r="E130" s="3" t="s">
        <v>576</v>
      </c>
      <c r="F130" s="3" t="s">
        <v>1158</v>
      </c>
      <c r="G130" s="4" t="s">
        <v>417</v>
      </c>
      <c r="H130" t="s">
        <v>417</v>
      </c>
      <c r="I130" s="3" t="s">
        <v>1048</v>
      </c>
      <c r="J130" t="s">
        <v>194</v>
      </c>
      <c r="K130" s="7" t="s">
        <v>417</v>
      </c>
      <c r="L130" s="3" t="s">
        <v>592</v>
      </c>
      <c r="M130" s="7" t="s">
        <v>406</v>
      </c>
      <c r="N130" t="s">
        <v>36</v>
      </c>
      <c r="O130" s="3" t="s">
        <v>568</v>
      </c>
      <c r="P130" s="3" t="s">
        <v>41</v>
      </c>
      <c r="Q130" t="s">
        <v>566</v>
      </c>
      <c r="R130" s="3" t="s">
        <v>671</v>
      </c>
      <c r="S130" s="3" t="s">
        <v>447</v>
      </c>
    </row>
    <row r="131" spans="1:19" ht="132" customHeight="1" x14ac:dyDescent="0.2">
      <c r="A131" t="s">
        <v>193</v>
      </c>
      <c r="B131" s="7" t="s">
        <v>40</v>
      </c>
      <c r="C131" s="3" t="s">
        <v>813</v>
      </c>
      <c r="D131" s="11">
        <v>2004</v>
      </c>
      <c r="E131" s="3" t="s">
        <v>437</v>
      </c>
      <c r="F131" s="3" t="s">
        <v>1159</v>
      </c>
      <c r="G131" s="7" t="s">
        <v>417</v>
      </c>
      <c r="H131" t="s">
        <v>417</v>
      </c>
      <c r="I131" s="3" t="s">
        <v>1049</v>
      </c>
      <c r="J131" t="s">
        <v>194</v>
      </c>
      <c r="K131" s="7" t="s">
        <v>417</v>
      </c>
      <c r="L131" s="3" t="s">
        <v>658</v>
      </c>
      <c r="M131" s="7" t="s">
        <v>40</v>
      </c>
      <c r="N131" s="3" t="s">
        <v>778</v>
      </c>
      <c r="O131" s="3" t="s">
        <v>971</v>
      </c>
      <c r="P131" t="s">
        <v>121</v>
      </c>
      <c r="Q131" t="s">
        <v>566</v>
      </c>
      <c r="R131" s="3" t="s">
        <v>1063</v>
      </c>
      <c r="S131" s="3" t="s">
        <v>579</v>
      </c>
    </row>
    <row r="132" spans="1:19" ht="107.5" customHeight="1" x14ac:dyDescent="0.2">
      <c r="A132" t="s">
        <v>38</v>
      </c>
      <c r="B132" s="7" t="s">
        <v>40</v>
      </c>
      <c r="C132" s="3" t="s">
        <v>792</v>
      </c>
      <c r="D132" s="11">
        <v>2022</v>
      </c>
      <c r="E132" s="3" t="s">
        <v>1004</v>
      </c>
      <c r="F132" s="3" t="s">
        <v>1160</v>
      </c>
      <c r="G132" s="4" t="s">
        <v>978</v>
      </c>
      <c r="H132" s="3" t="s">
        <v>39</v>
      </c>
      <c r="I132" s="3" t="s">
        <v>686</v>
      </c>
      <c r="J132" s="3" t="s">
        <v>450</v>
      </c>
      <c r="K132" s="7">
        <v>2018</v>
      </c>
      <c r="L132" s="3" t="s">
        <v>494</v>
      </c>
      <c r="M132" s="7" t="s">
        <v>40</v>
      </c>
      <c r="N132" s="3" t="s">
        <v>1055</v>
      </c>
      <c r="O132" s="8" t="s">
        <v>154</v>
      </c>
      <c r="P132" t="s">
        <v>41</v>
      </c>
      <c r="Q132" t="s">
        <v>566</v>
      </c>
      <c r="R132" s="3" t="s">
        <v>685</v>
      </c>
      <c r="S132" s="3" t="s">
        <v>579</v>
      </c>
    </row>
    <row r="133" spans="1:19" ht="16" x14ac:dyDescent="0.2">
      <c r="E133" s="3"/>
      <c r="F133" s="3"/>
      <c r="G133" s="4" t="s">
        <v>125</v>
      </c>
      <c r="H133" s="3"/>
      <c r="I133" s="3"/>
      <c r="J133" s="3"/>
      <c r="N133" s="3"/>
      <c r="O133" s="8"/>
      <c r="R133" s="3"/>
      <c r="S133" s="3"/>
    </row>
    <row r="134" spans="1:19" ht="16" x14ac:dyDescent="0.2">
      <c r="E134" s="3"/>
      <c r="F134" s="3"/>
      <c r="G134" s="4" t="s">
        <v>979</v>
      </c>
      <c r="H134" s="3"/>
      <c r="I134" s="3"/>
      <c r="J134" s="3"/>
      <c r="N134" s="3"/>
      <c r="O134" s="8"/>
      <c r="R134" s="3"/>
      <c r="S134" s="3"/>
    </row>
    <row r="135" spans="1:19" ht="48" x14ac:dyDescent="0.2">
      <c r="A135" t="s">
        <v>192</v>
      </c>
      <c r="B135" s="7" t="s">
        <v>40</v>
      </c>
      <c r="C135" s="3" t="s">
        <v>812</v>
      </c>
      <c r="D135" s="11">
        <v>2020</v>
      </c>
      <c r="E135" t="s">
        <v>417</v>
      </c>
      <c r="F135" s="3" t="s">
        <v>1161</v>
      </c>
      <c r="G135" s="4" t="s">
        <v>417</v>
      </c>
      <c r="H135" t="s">
        <v>417</v>
      </c>
      <c r="I135" s="3" t="s">
        <v>613</v>
      </c>
      <c r="J135" t="s">
        <v>612</v>
      </c>
      <c r="K135" s="7">
        <v>2018</v>
      </c>
      <c r="L135" s="3" t="s">
        <v>614</v>
      </c>
      <c r="M135" s="7" t="s">
        <v>40</v>
      </c>
      <c r="N135" t="s">
        <v>615</v>
      </c>
      <c r="O135" t="s">
        <v>447</v>
      </c>
      <c r="P135" t="s">
        <v>616</v>
      </c>
      <c r="Q135" t="s">
        <v>566</v>
      </c>
      <c r="R135" s="3" t="s">
        <v>617</v>
      </c>
      <c r="S135" s="3" t="s">
        <v>575</v>
      </c>
    </row>
    <row r="136" spans="1:19" ht="98.5" customHeight="1" x14ac:dyDescent="0.2">
      <c r="A136" t="s">
        <v>53</v>
      </c>
      <c r="B136" s="4" t="s">
        <v>755</v>
      </c>
      <c r="C136" s="3" t="s">
        <v>795</v>
      </c>
      <c r="D136" s="11">
        <v>2021</v>
      </c>
      <c r="E136" s="3" t="s">
        <v>54</v>
      </c>
      <c r="F136" s="3" t="s">
        <v>1162</v>
      </c>
      <c r="G136" s="4" t="s">
        <v>417</v>
      </c>
      <c r="H136" s="11" t="s">
        <v>417</v>
      </c>
      <c r="I136" s="3" t="s">
        <v>55</v>
      </c>
      <c r="J136" s="3" t="s">
        <v>474</v>
      </c>
      <c r="K136" s="7">
        <v>2016</v>
      </c>
      <c r="L136" s="3" t="s">
        <v>498</v>
      </c>
      <c r="M136" s="4" t="s">
        <v>755</v>
      </c>
      <c r="N136" s="3" t="s">
        <v>569</v>
      </c>
      <c r="O136" s="3" t="s">
        <v>568</v>
      </c>
      <c r="P136" s="8" t="s">
        <v>933</v>
      </c>
      <c r="Q136" s="8" t="s">
        <v>447</v>
      </c>
      <c r="R136" s="3" t="s">
        <v>695</v>
      </c>
      <c r="S136" s="3" t="s">
        <v>918</v>
      </c>
    </row>
    <row r="137" spans="1:19" ht="77.5" customHeight="1" x14ac:dyDescent="0.2">
      <c r="A137" t="s">
        <v>25</v>
      </c>
      <c r="B137" s="7" t="s">
        <v>20</v>
      </c>
      <c r="C137" s="3" t="s">
        <v>790</v>
      </c>
      <c r="D137" s="11">
        <v>2021</v>
      </c>
      <c r="E137" s="3" t="s">
        <v>26</v>
      </c>
      <c r="F137" s="3" t="s">
        <v>1163</v>
      </c>
      <c r="G137" s="4" t="s">
        <v>125</v>
      </c>
      <c r="H137" s="3" t="s">
        <v>27</v>
      </c>
      <c r="I137" s="3" t="s">
        <v>28</v>
      </c>
      <c r="J137" t="s">
        <v>449</v>
      </c>
      <c r="K137" s="7" t="s">
        <v>29</v>
      </c>
      <c r="L137" s="3" t="s">
        <v>492</v>
      </c>
      <c r="M137" s="7" t="s">
        <v>20</v>
      </c>
      <c r="N137" s="3" t="s">
        <v>30</v>
      </c>
      <c r="O137" s="3" t="s">
        <v>916</v>
      </c>
      <c r="P137" s="3" t="s">
        <v>418</v>
      </c>
      <c r="Q137" s="3" t="s">
        <v>766</v>
      </c>
      <c r="R137" s="3" t="s">
        <v>682</v>
      </c>
      <c r="S137" s="3" t="s">
        <v>31</v>
      </c>
    </row>
    <row r="138" spans="1:19" ht="16" x14ac:dyDescent="0.2">
      <c r="G138" s="4" t="s">
        <v>991</v>
      </c>
    </row>
    <row r="139" spans="1:19" ht="192" x14ac:dyDescent="0.2">
      <c r="A139" t="s">
        <v>948</v>
      </c>
      <c r="B139" s="7" t="s">
        <v>954</v>
      </c>
      <c r="C139" s="3" t="s">
        <v>817</v>
      </c>
      <c r="D139" s="11">
        <v>2023</v>
      </c>
      <c r="E139" s="3" t="s">
        <v>969</v>
      </c>
      <c r="F139" s="3" t="s">
        <v>1164</v>
      </c>
      <c r="G139" s="4" t="s">
        <v>992</v>
      </c>
      <c r="H139" s="5" t="s">
        <v>955</v>
      </c>
      <c r="I139" s="3" t="s">
        <v>1050</v>
      </c>
      <c r="J139" s="3" t="s">
        <v>481</v>
      </c>
      <c r="K139" s="7">
        <v>2020</v>
      </c>
      <c r="L139" s="3" t="s">
        <v>523</v>
      </c>
      <c r="M139" s="7" t="s">
        <v>406</v>
      </c>
      <c r="N139" s="3" t="s">
        <v>973</v>
      </c>
      <c r="O139" t="s">
        <v>973</v>
      </c>
      <c r="P139" s="9" t="s">
        <v>964</v>
      </c>
      <c r="Q139" s="9" t="s">
        <v>964</v>
      </c>
      <c r="R139" s="3" t="s">
        <v>963</v>
      </c>
      <c r="S139" s="8" t="s">
        <v>918</v>
      </c>
    </row>
    <row r="140" spans="1:19" ht="16" x14ac:dyDescent="0.2">
      <c r="E140" s="3"/>
      <c r="F140" s="3"/>
      <c r="G140" s="4" t="s">
        <v>986</v>
      </c>
      <c r="J140" s="3"/>
    </row>
    <row r="141" spans="1:19" ht="16" x14ac:dyDescent="0.2">
      <c r="E141" s="3"/>
      <c r="F141" s="3"/>
      <c r="G141" s="4" t="s">
        <v>987</v>
      </c>
      <c r="J141" s="3"/>
    </row>
    <row r="142" spans="1:19" ht="16" x14ac:dyDescent="0.2">
      <c r="E142" s="3"/>
      <c r="F142" s="3"/>
      <c r="G142" s="4" t="s">
        <v>988</v>
      </c>
      <c r="J142" s="3"/>
    </row>
    <row r="143" spans="1:19" ht="96" x14ac:dyDescent="0.2">
      <c r="A143" t="s">
        <v>950</v>
      </c>
      <c r="B143" s="7" t="s">
        <v>40</v>
      </c>
      <c r="C143" s="3" t="s">
        <v>956</v>
      </c>
      <c r="D143" s="11">
        <v>2023</v>
      </c>
      <c r="E143" s="3" t="s">
        <v>965</v>
      </c>
      <c r="F143" s="3" t="s">
        <v>1165</v>
      </c>
      <c r="G143" s="4" t="s">
        <v>993</v>
      </c>
      <c r="H143" s="10" t="s">
        <v>958</v>
      </c>
      <c r="I143" s="3" t="s">
        <v>1051</v>
      </c>
      <c r="J143" t="s">
        <v>957</v>
      </c>
      <c r="K143" s="7">
        <v>2018</v>
      </c>
      <c r="M143" s="7" t="s">
        <v>40</v>
      </c>
      <c r="N143" s="3" t="s">
        <v>966</v>
      </c>
      <c r="O143" s="9" t="s">
        <v>447</v>
      </c>
      <c r="P143" t="s">
        <v>967</v>
      </c>
      <c r="Q143" s="9" t="s">
        <v>447</v>
      </c>
      <c r="R143" s="3" t="s">
        <v>968</v>
      </c>
      <c r="S143" s="9" t="s">
        <v>918</v>
      </c>
    </row>
    <row r="144" spans="1:19" ht="16" x14ac:dyDescent="0.2">
      <c r="E144" s="3"/>
      <c r="F144" s="3"/>
      <c r="G144" s="4" t="s">
        <v>125</v>
      </c>
    </row>
    <row r="145" spans="1:19" ht="96" x14ac:dyDescent="0.2">
      <c r="A145" t="s">
        <v>951</v>
      </c>
      <c r="B145" s="7" t="s">
        <v>406</v>
      </c>
      <c r="C145" s="3" t="s">
        <v>802</v>
      </c>
      <c r="D145" s="11">
        <v>2023</v>
      </c>
      <c r="E145" s="3" t="s">
        <v>959</v>
      </c>
      <c r="F145" s="3" t="s">
        <v>1166</v>
      </c>
      <c r="G145" s="4" t="s">
        <v>417</v>
      </c>
      <c r="H145" t="s">
        <v>417</v>
      </c>
      <c r="I145" s="3" t="s">
        <v>961</v>
      </c>
      <c r="J145" t="s">
        <v>457</v>
      </c>
      <c r="K145" s="7" t="s">
        <v>960</v>
      </c>
      <c r="L145" s="3" t="s">
        <v>962</v>
      </c>
      <c r="M145" s="4" t="s">
        <v>406</v>
      </c>
      <c r="N145" s="3" t="s">
        <v>972</v>
      </c>
      <c r="O145" s="33" t="s">
        <v>971</v>
      </c>
      <c r="P145" s="9" t="s">
        <v>964</v>
      </c>
      <c r="Q145" t="s">
        <v>964</v>
      </c>
      <c r="R145" s="3" t="s">
        <v>447</v>
      </c>
      <c r="S145" t="s">
        <v>447</v>
      </c>
    </row>
    <row r="146" spans="1:19" x14ac:dyDescent="0.2">
      <c r="F146" s="3"/>
    </row>
  </sheetData>
  <autoFilter ref="A1:S145" xr:uid="{E5069EBE-0CDC-471E-B004-B721AF8F15FA}"/>
  <sortState xmlns:xlrd2="http://schemas.microsoft.com/office/spreadsheetml/2017/richdata2" ref="A2:S25">
    <sortCondition ref="A1:A25"/>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753A-B79F-4FB2-9906-4B2222FFBC2F}">
  <dimension ref="A3:B62"/>
  <sheetViews>
    <sheetView topLeftCell="A49" workbookViewId="0">
      <selection activeCell="D25" sqref="D25"/>
    </sheetView>
  </sheetViews>
  <sheetFormatPr baseColWidth="10" defaultColWidth="8.83203125" defaultRowHeight="15" x14ac:dyDescent="0.2"/>
  <cols>
    <col min="1" max="1" width="39.5" bestFit="1" customWidth="1"/>
    <col min="2" max="2" width="15.1640625" bestFit="1" customWidth="1"/>
  </cols>
  <sheetData>
    <row r="3" spans="1:2" x14ac:dyDescent="0.2">
      <c r="A3" s="19" t="s">
        <v>754</v>
      </c>
      <c r="B3" t="s">
        <v>775</v>
      </c>
    </row>
    <row r="4" spans="1:2" x14ac:dyDescent="0.2">
      <c r="A4" s="11" t="s">
        <v>583</v>
      </c>
      <c r="B4">
        <v>11</v>
      </c>
    </row>
    <row r="5" spans="1:2" x14ac:dyDescent="0.2">
      <c r="A5" s="20" t="s">
        <v>84</v>
      </c>
      <c r="B5">
        <v>1</v>
      </c>
    </row>
    <row r="6" spans="1:2" x14ac:dyDescent="0.2">
      <c r="A6" s="20" t="s">
        <v>191</v>
      </c>
      <c r="B6">
        <v>1</v>
      </c>
    </row>
    <row r="7" spans="1:2" x14ac:dyDescent="0.2">
      <c r="A7" s="20" t="s">
        <v>85</v>
      </c>
      <c r="B7">
        <v>1</v>
      </c>
    </row>
    <row r="8" spans="1:2" x14ac:dyDescent="0.2">
      <c r="A8" s="20" t="s">
        <v>102</v>
      </c>
      <c r="B8">
        <v>1</v>
      </c>
    </row>
    <row r="9" spans="1:2" x14ac:dyDescent="0.2">
      <c r="A9" s="20" t="s">
        <v>67</v>
      </c>
      <c r="B9">
        <v>1</v>
      </c>
    </row>
    <row r="10" spans="1:2" x14ac:dyDescent="0.2">
      <c r="A10" s="20" t="s">
        <v>210</v>
      </c>
      <c r="B10">
        <v>1</v>
      </c>
    </row>
    <row r="11" spans="1:2" x14ac:dyDescent="0.2">
      <c r="A11" s="20" t="s">
        <v>296</v>
      </c>
      <c r="B11">
        <v>1</v>
      </c>
    </row>
    <row r="12" spans="1:2" x14ac:dyDescent="0.2">
      <c r="A12" s="20" t="s">
        <v>52</v>
      </c>
      <c r="B12">
        <v>1</v>
      </c>
    </row>
    <row r="13" spans="1:2" x14ac:dyDescent="0.2">
      <c r="A13" s="20" t="s">
        <v>217</v>
      </c>
      <c r="B13">
        <v>1</v>
      </c>
    </row>
    <row r="14" spans="1:2" x14ac:dyDescent="0.2">
      <c r="A14" s="20" t="s">
        <v>324</v>
      </c>
      <c r="B14">
        <v>1</v>
      </c>
    </row>
    <row r="15" spans="1:2" x14ac:dyDescent="0.2">
      <c r="A15" s="20" t="s">
        <v>378</v>
      </c>
      <c r="B15">
        <v>1</v>
      </c>
    </row>
    <row r="16" spans="1:2" x14ac:dyDescent="0.2">
      <c r="A16" s="11" t="s">
        <v>580</v>
      </c>
      <c r="B16">
        <v>10</v>
      </c>
    </row>
    <row r="17" spans="1:2" x14ac:dyDescent="0.2">
      <c r="A17" s="20" t="s">
        <v>86</v>
      </c>
      <c r="B17">
        <v>1</v>
      </c>
    </row>
    <row r="18" spans="1:2" x14ac:dyDescent="0.2">
      <c r="A18" s="20" t="s">
        <v>394</v>
      </c>
      <c r="B18">
        <v>1</v>
      </c>
    </row>
    <row r="19" spans="1:2" x14ac:dyDescent="0.2">
      <c r="A19" s="20" t="s">
        <v>175</v>
      </c>
      <c r="B19">
        <v>1</v>
      </c>
    </row>
    <row r="20" spans="1:2" x14ac:dyDescent="0.2">
      <c r="A20" s="20" t="s">
        <v>383</v>
      </c>
      <c r="B20">
        <v>1</v>
      </c>
    </row>
    <row r="21" spans="1:2" x14ac:dyDescent="0.2">
      <c r="A21" s="20" t="s">
        <v>190</v>
      </c>
      <c r="B21">
        <v>1</v>
      </c>
    </row>
    <row r="22" spans="1:2" x14ac:dyDescent="0.2">
      <c r="A22" s="20" t="s">
        <v>23</v>
      </c>
      <c r="B22">
        <v>1</v>
      </c>
    </row>
    <row r="23" spans="1:2" x14ac:dyDescent="0.2">
      <c r="A23" s="20" t="s">
        <v>287</v>
      </c>
      <c r="B23">
        <v>1</v>
      </c>
    </row>
    <row r="24" spans="1:2" x14ac:dyDescent="0.2">
      <c r="A24" s="20" t="s">
        <v>277</v>
      </c>
      <c r="B24">
        <v>1</v>
      </c>
    </row>
    <row r="25" spans="1:2" x14ac:dyDescent="0.2">
      <c r="A25" s="20" t="s">
        <v>140</v>
      </c>
      <c r="B25">
        <v>1</v>
      </c>
    </row>
    <row r="26" spans="1:2" x14ac:dyDescent="0.2">
      <c r="A26" s="20" t="s">
        <v>195</v>
      </c>
      <c r="B26">
        <v>1</v>
      </c>
    </row>
    <row r="27" spans="1:2" x14ac:dyDescent="0.2">
      <c r="A27" s="11" t="s">
        <v>404</v>
      </c>
      <c r="B27">
        <v>8</v>
      </c>
    </row>
    <row r="28" spans="1:2" x14ac:dyDescent="0.2">
      <c r="A28" s="20" t="s">
        <v>61</v>
      </c>
      <c r="B28">
        <v>1</v>
      </c>
    </row>
    <row r="29" spans="1:2" x14ac:dyDescent="0.2">
      <c r="A29" s="20" t="s">
        <v>489</v>
      </c>
      <c r="B29">
        <v>1</v>
      </c>
    </row>
    <row r="30" spans="1:2" x14ac:dyDescent="0.2">
      <c r="A30" s="20" t="s">
        <v>338</v>
      </c>
      <c r="B30">
        <v>1</v>
      </c>
    </row>
    <row r="31" spans="1:2" x14ac:dyDescent="0.2">
      <c r="A31" s="20" t="s">
        <v>286</v>
      </c>
      <c r="B31">
        <v>1</v>
      </c>
    </row>
    <row r="32" spans="1:2" x14ac:dyDescent="0.2">
      <c r="A32" s="20" t="s">
        <v>271</v>
      </c>
      <c r="B32">
        <v>1</v>
      </c>
    </row>
    <row r="33" spans="1:2" x14ac:dyDescent="0.2">
      <c r="A33" s="20" t="s">
        <v>242</v>
      </c>
      <c r="B33">
        <v>1</v>
      </c>
    </row>
    <row r="34" spans="1:2" x14ac:dyDescent="0.2">
      <c r="A34" s="20" t="s">
        <v>215</v>
      </c>
      <c r="B34">
        <v>1</v>
      </c>
    </row>
    <row r="35" spans="1:2" x14ac:dyDescent="0.2">
      <c r="A35" s="20" t="s">
        <v>196</v>
      </c>
      <c r="B35">
        <v>1</v>
      </c>
    </row>
    <row r="36" spans="1:2" x14ac:dyDescent="0.2">
      <c r="A36" s="11" t="s">
        <v>582</v>
      </c>
      <c r="B36">
        <v>5</v>
      </c>
    </row>
    <row r="37" spans="1:2" x14ac:dyDescent="0.2">
      <c r="A37" s="20" t="s">
        <v>73</v>
      </c>
      <c r="B37">
        <v>1</v>
      </c>
    </row>
    <row r="38" spans="1:2" x14ac:dyDescent="0.2">
      <c r="A38" s="20" t="s">
        <v>388</v>
      </c>
      <c r="B38">
        <v>1</v>
      </c>
    </row>
    <row r="39" spans="1:2" x14ac:dyDescent="0.2">
      <c r="A39" s="20" t="s">
        <v>24</v>
      </c>
      <c r="B39">
        <v>1</v>
      </c>
    </row>
    <row r="40" spans="1:2" x14ac:dyDescent="0.2">
      <c r="A40" s="20" t="s">
        <v>269</v>
      </c>
      <c r="B40">
        <v>1</v>
      </c>
    </row>
    <row r="41" spans="1:2" x14ac:dyDescent="0.2">
      <c r="A41" s="20" t="s">
        <v>171</v>
      </c>
      <c r="B41">
        <v>1</v>
      </c>
    </row>
    <row r="42" spans="1:2" x14ac:dyDescent="0.2">
      <c r="A42" s="11" t="s">
        <v>403</v>
      </c>
      <c r="B42">
        <v>5</v>
      </c>
    </row>
    <row r="43" spans="1:2" x14ac:dyDescent="0.2">
      <c r="A43" s="20" t="s">
        <v>337</v>
      </c>
      <c r="B43">
        <v>1</v>
      </c>
    </row>
    <row r="44" spans="1:2" x14ac:dyDescent="0.2">
      <c r="A44" s="20" t="s">
        <v>117</v>
      </c>
      <c r="B44">
        <v>1</v>
      </c>
    </row>
    <row r="45" spans="1:2" x14ac:dyDescent="0.2">
      <c r="A45" s="20" t="s">
        <v>265</v>
      </c>
      <c r="B45">
        <v>1</v>
      </c>
    </row>
    <row r="46" spans="1:2" x14ac:dyDescent="0.2">
      <c r="A46" s="20" t="s">
        <v>952</v>
      </c>
      <c r="B46">
        <v>1</v>
      </c>
    </row>
    <row r="47" spans="1:2" x14ac:dyDescent="0.2">
      <c r="A47" s="20" t="s">
        <v>953</v>
      </c>
      <c r="B47">
        <v>1</v>
      </c>
    </row>
    <row r="48" spans="1:2" x14ac:dyDescent="0.2">
      <c r="A48" s="11" t="s">
        <v>584</v>
      </c>
      <c r="B48">
        <v>2</v>
      </c>
    </row>
    <row r="49" spans="1:2" x14ac:dyDescent="0.2">
      <c r="A49" s="20" t="s">
        <v>122</v>
      </c>
      <c r="B49">
        <v>1</v>
      </c>
    </row>
    <row r="50" spans="1:2" x14ac:dyDescent="0.2">
      <c r="A50" s="20" t="s">
        <v>168</v>
      </c>
      <c r="B50">
        <v>1</v>
      </c>
    </row>
    <row r="51" spans="1:2" x14ac:dyDescent="0.2">
      <c r="A51" s="11" t="s">
        <v>402</v>
      </c>
      <c r="B51">
        <v>2</v>
      </c>
    </row>
    <row r="52" spans="1:2" x14ac:dyDescent="0.2">
      <c r="A52" s="20" t="s">
        <v>116</v>
      </c>
      <c r="B52">
        <v>1</v>
      </c>
    </row>
    <row r="53" spans="1:2" x14ac:dyDescent="0.2">
      <c r="A53" s="20" t="s">
        <v>326</v>
      </c>
      <c r="B53">
        <v>1</v>
      </c>
    </row>
    <row r="54" spans="1:2" x14ac:dyDescent="0.2">
      <c r="A54" s="11" t="s">
        <v>581</v>
      </c>
      <c r="B54">
        <v>1</v>
      </c>
    </row>
    <row r="55" spans="1:2" x14ac:dyDescent="0.2">
      <c r="A55" s="20" t="s">
        <v>285</v>
      </c>
      <c r="B55">
        <v>1</v>
      </c>
    </row>
    <row r="56" spans="1:2" x14ac:dyDescent="0.2">
      <c r="A56" s="11" t="s">
        <v>937</v>
      </c>
      <c r="B56">
        <v>1</v>
      </c>
    </row>
    <row r="57" spans="1:2" x14ac:dyDescent="0.2">
      <c r="A57" s="20" t="s">
        <v>949</v>
      </c>
      <c r="B57">
        <v>1</v>
      </c>
    </row>
    <row r="58" spans="1:2" x14ac:dyDescent="0.2">
      <c r="A58" s="11" t="s">
        <v>781</v>
      </c>
      <c r="B58">
        <v>1</v>
      </c>
    </row>
    <row r="59" spans="1:2" x14ac:dyDescent="0.2">
      <c r="A59" s="20" t="s">
        <v>339</v>
      </c>
      <c r="B59">
        <v>1</v>
      </c>
    </row>
    <row r="60" spans="1:2" x14ac:dyDescent="0.2">
      <c r="A60" s="11" t="s">
        <v>405</v>
      </c>
      <c r="B60">
        <v>1</v>
      </c>
    </row>
    <row r="61" spans="1:2" x14ac:dyDescent="0.2">
      <c r="A61" s="20" t="s">
        <v>270</v>
      </c>
      <c r="B61">
        <v>1</v>
      </c>
    </row>
    <row r="62" spans="1:2" x14ac:dyDescent="0.2">
      <c r="A62" s="11" t="s">
        <v>938</v>
      </c>
      <c r="B62">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4C89-B923-8E40-BD0F-398408ED557C}">
  <dimension ref="A1:B191"/>
  <sheetViews>
    <sheetView workbookViewId="0">
      <selection activeCell="D54" sqref="D54"/>
    </sheetView>
  </sheetViews>
  <sheetFormatPr baseColWidth="10" defaultColWidth="11.5" defaultRowHeight="15" x14ac:dyDescent="0.2"/>
  <cols>
    <col min="1" max="1" width="33.1640625" customWidth="1"/>
    <col min="2" max="2" width="26.5" style="3" customWidth="1"/>
  </cols>
  <sheetData>
    <row r="1" spans="1:2" ht="16" x14ac:dyDescent="0.2">
      <c r="A1" s="1" t="s">
        <v>0</v>
      </c>
      <c r="B1" s="16" t="s">
        <v>882</v>
      </c>
    </row>
    <row r="2" spans="1:2" ht="16" x14ac:dyDescent="0.2">
      <c r="A2" t="s">
        <v>14</v>
      </c>
      <c r="B2" s="3" t="s">
        <v>788</v>
      </c>
    </row>
    <row r="3" spans="1:2" ht="16" x14ac:dyDescent="0.2">
      <c r="A3" t="s">
        <v>77</v>
      </c>
      <c r="B3" s="3" t="s">
        <v>753</v>
      </c>
    </row>
    <row r="4" spans="1:2" ht="16" x14ac:dyDescent="0.2">
      <c r="A4" t="s">
        <v>350</v>
      </c>
      <c r="B4" s="3" t="s">
        <v>886</v>
      </c>
    </row>
    <row r="5" spans="1:2" ht="16" x14ac:dyDescent="0.2">
      <c r="B5" s="3" t="s">
        <v>883</v>
      </c>
    </row>
    <row r="6" spans="1:2" ht="16" x14ac:dyDescent="0.2">
      <c r="B6" s="3" t="s">
        <v>884</v>
      </c>
    </row>
    <row r="7" spans="1:2" ht="16" x14ac:dyDescent="0.2">
      <c r="B7" s="3" t="s">
        <v>885</v>
      </c>
    </row>
    <row r="8" spans="1:2" ht="16" x14ac:dyDescent="0.2">
      <c r="B8" s="3" t="s">
        <v>753</v>
      </c>
    </row>
    <row r="9" spans="1:2" ht="16" x14ac:dyDescent="0.2">
      <c r="A9" t="s">
        <v>170</v>
      </c>
      <c r="B9" s="3" t="s">
        <v>887</v>
      </c>
    </row>
    <row r="10" spans="1:2" ht="16" x14ac:dyDescent="0.2">
      <c r="B10" s="3" t="s">
        <v>936</v>
      </c>
    </row>
    <row r="11" spans="1:2" ht="16" x14ac:dyDescent="0.2">
      <c r="A11" t="s">
        <v>165</v>
      </c>
      <c r="B11" s="3" t="s">
        <v>888</v>
      </c>
    </row>
    <row r="12" spans="1:2" ht="16" x14ac:dyDescent="0.2">
      <c r="B12" s="3" t="s">
        <v>936</v>
      </c>
    </row>
    <row r="13" spans="1:2" ht="16" x14ac:dyDescent="0.2">
      <c r="A13" t="s">
        <v>346</v>
      </c>
      <c r="B13" s="3" t="s">
        <v>936</v>
      </c>
    </row>
    <row r="14" spans="1:2" ht="16" x14ac:dyDescent="0.2">
      <c r="A14" t="s">
        <v>340</v>
      </c>
      <c r="B14" s="3" t="s">
        <v>889</v>
      </c>
    </row>
    <row r="15" spans="1:2" ht="16" x14ac:dyDescent="0.2">
      <c r="B15" s="3" t="s">
        <v>793</v>
      </c>
    </row>
    <row r="16" spans="1:2" ht="16" x14ac:dyDescent="0.2">
      <c r="B16" s="3" t="s">
        <v>888</v>
      </c>
    </row>
    <row r="17" spans="1:2" ht="16" x14ac:dyDescent="0.2">
      <c r="B17" s="3" t="s">
        <v>787</v>
      </c>
    </row>
    <row r="18" spans="1:2" ht="16" x14ac:dyDescent="0.2">
      <c r="A18" t="s">
        <v>128</v>
      </c>
      <c r="B18" s="3" t="s">
        <v>936</v>
      </c>
    </row>
    <row r="19" spans="1:2" ht="16" x14ac:dyDescent="0.2">
      <c r="A19" t="s">
        <v>334</v>
      </c>
      <c r="B19" s="3" t="s">
        <v>787</v>
      </c>
    </row>
    <row r="20" spans="1:2" ht="16" x14ac:dyDescent="0.2">
      <c r="A20" t="s">
        <v>332</v>
      </c>
      <c r="B20" s="3" t="s">
        <v>787</v>
      </c>
    </row>
    <row r="21" spans="1:2" ht="16" x14ac:dyDescent="0.2">
      <c r="A21" t="s">
        <v>48</v>
      </c>
      <c r="B21" s="3" t="s">
        <v>753</v>
      </c>
    </row>
    <row r="22" spans="1:2" ht="16" x14ac:dyDescent="0.2">
      <c r="A22" t="s">
        <v>18</v>
      </c>
      <c r="B22" s="3" t="s">
        <v>883</v>
      </c>
    </row>
    <row r="23" spans="1:2" ht="16" x14ac:dyDescent="0.2">
      <c r="B23" s="3" t="s">
        <v>753</v>
      </c>
    </row>
    <row r="24" spans="1:2" ht="16" x14ac:dyDescent="0.2">
      <c r="A24" t="s">
        <v>395</v>
      </c>
      <c r="B24" s="3" t="s">
        <v>802</v>
      </c>
    </row>
    <row r="25" spans="1:2" ht="16" x14ac:dyDescent="0.2">
      <c r="A25" t="s">
        <v>186</v>
      </c>
      <c r="B25" s="3" t="s">
        <v>802</v>
      </c>
    </row>
    <row r="26" spans="1:2" ht="16" x14ac:dyDescent="0.2">
      <c r="A26" t="s">
        <v>96</v>
      </c>
      <c r="B26" s="3" t="s">
        <v>753</v>
      </c>
    </row>
    <row r="27" spans="1:2" ht="16" x14ac:dyDescent="0.2">
      <c r="A27" t="s">
        <v>176</v>
      </c>
      <c r="B27" s="3" t="s">
        <v>753</v>
      </c>
    </row>
    <row r="28" spans="1:2" ht="16" x14ac:dyDescent="0.2">
      <c r="A28" t="s">
        <v>389</v>
      </c>
      <c r="B28" s="3" t="s">
        <v>936</v>
      </c>
    </row>
    <row r="29" spans="1:2" ht="16" x14ac:dyDescent="0.2">
      <c r="B29" s="3" t="s">
        <v>802</v>
      </c>
    </row>
    <row r="30" spans="1:2" ht="16" x14ac:dyDescent="0.2">
      <c r="A30" t="s">
        <v>103</v>
      </c>
      <c r="B30" s="8" t="s">
        <v>417</v>
      </c>
    </row>
    <row r="31" spans="1:2" ht="16" x14ac:dyDescent="0.2">
      <c r="A31" t="s">
        <v>384</v>
      </c>
      <c r="B31" s="3" t="s">
        <v>788</v>
      </c>
    </row>
    <row r="32" spans="1:2" ht="16" x14ac:dyDescent="0.2">
      <c r="A32" t="s">
        <v>13</v>
      </c>
      <c r="B32" s="3" t="s">
        <v>890</v>
      </c>
    </row>
    <row r="33" spans="1:2" ht="16" x14ac:dyDescent="0.2">
      <c r="B33" s="3" t="s">
        <v>936</v>
      </c>
    </row>
    <row r="34" spans="1:2" ht="16" x14ac:dyDescent="0.2">
      <c r="A34" t="s">
        <v>380</v>
      </c>
      <c r="B34" s="3" t="s">
        <v>888</v>
      </c>
    </row>
    <row r="35" spans="1:2" ht="16" x14ac:dyDescent="0.2">
      <c r="B35" s="3" t="s">
        <v>787</v>
      </c>
    </row>
    <row r="36" spans="1:2" ht="16" x14ac:dyDescent="0.2">
      <c r="A36" t="s">
        <v>375</v>
      </c>
      <c r="B36" s="3" t="s">
        <v>891</v>
      </c>
    </row>
    <row r="37" spans="1:2" ht="16" x14ac:dyDescent="0.2">
      <c r="B37" s="3" t="s">
        <v>883</v>
      </c>
    </row>
    <row r="38" spans="1:2" ht="16" x14ac:dyDescent="0.2">
      <c r="B38" s="3" t="s">
        <v>753</v>
      </c>
    </row>
    <row r="39" spans="1:2" ht="16" x14ac:dyDescent="0.2">
      <c r="A39" t="s">
        <v>372</v>
      </c>
      <c r="B39" s="8" t="s">
        <v>417</v>
      </c>
    </row>
    <row r="40" spans="1:2" ht="16" x14ac:dyDescent="0.2">
      <c r="A40" t="s">
        <v>81</v>
      </c>
      <c r="B40" s="3" t="s">
        <v>753</v>
      </c>
    </row>
    <row r="41" spans="1:2" ht="16" x14ac:dyDescent="0.2">
      <c r="A41" t="s">
        <v>64</v>
      </c>
      <c r="B41" s="3" t="s">
        <v>753</v>
      </c>
    </row>
    <row r="42" spans="1:2" ht="16" x14ac:dyDescent="0.2">
      <c r="A42" t="s">
        <v>368</v>
      </c>
      <c r="B42" s="3" t="s">
        <v>792</v>
      </c>
    </row>
    <row r="43" spans="1:2" ht="16" x14ac:dyDescent="0.2">
      <c r="A43" t="s">
        <v>136</v>
      </c>
      <c r="B43" s="3" t="s">
        <v>802</v>
      </c>
    </row>
    <row r="44" spans="1:2" ht="16" x14ac:dyDescent="0.2">
      <c r="A44" t="s">
        <v>364</v>
      </c>
      <c r="B44" s="3" t="s">
        <v>887</v>
      </c>
    </row>
    <row r="45" spans="1:2" ht="16" x14ac:dyDescent="0.2">
      <c r="B45" s="3" t="s">
        <v>788</v>
      </c>
    </row>
    <row r="46" spans="1:2" ht="16" x14ac:dyDescent="0.2">
      <c r="A46" t="s">
        <v>132</v>
      </c>
      <c r="B46" s="3" t="s">
        <v>887</v>
      </c>
    </row>
    <row r="47" spans="1:2" ht="16" x14ac:dyDescent="0.2">
      <c r="B47" s="3" t="s">
        <v>936</v>
      </c>
    </row>
    <row r="48" spans="1:2" ht="16" x14ac:dyDescent="0.2">
      <c r="A48" t="s">
        <v>361</v>
      </c>
      <c r="B48" s="8" t="s">
        <v>417</v>
      </c>
    </row>
    <row r="49" spans="1:2" ht="16" x14ac:dyDescent="0.2">
      <c r="A49" t="s">
        <v>37</v>
      </c>
      <c r="B49" s="3" t="s">
        <v>788</v>
      </c>
    </row>
    <row r="50" spans="1:2" ht="16" x14ac:dyDescent="0.2">
      <c r="A50" t="s">
        <v>359</v>
      </c>
      <c r="B50" s="3" t="s">
        <v>802</v>
      </c>
    </row>
    <row r="51" spans="1:2" ht="16" x14ac:dyDescent="0.2">
      <c r="A51" t="s">
        <v>151</v>
      </c>
      <c r="B51" s="3" t="s">
        <v>892</v>
      </c>
    </row>
    <row r="52" spans="1:2" ht="16" x14ac:dyDescent="0.2">
      <c r="B52" s="3" t="s">
        <v>788</v>
      </c>
    </row>
    <row r="53" spans="1:2" ht="16" x14ac:dyDescent="0.2">
      <c r="A53" t="s">
        <v>356</v>
      </c>
      <c r="B53" s="3" t="s">
        <v>753</v>
      </c>
    </row>
    <row r="54" spans="1:2" ht="16" x14ac:dyDescent="0.2">
      <c r="A54" t="s">
        <v>180</v>
      </c>
      <c r="B54" s="3" t="s">
        <v>792</v>
      </c>
    </row>
    <row r="55" spans="1:2" ht="16" x14ac:dyDescent="0.2">
      <c r="A55" t="s">
        <v>353</v>
      </c>
      <c r="B55" s="3" t="s">
        <v>788</v>
      </c>
    </row>
    <row r="56" spans="1:2" ht="16" x14ac:dyDescent="0.2">
      <c r="B56" s="3" t="s">
        <v>802</v>
      </c>
    </row>
    <row r="57" spans="1:2" ht="16" x14ac:dyDescent="0.2">
      <c r="A57" t="s">
        <v>328</v>
      </c>
      <c r="B57" s="3" t="s">
        <v>936</v>
      </c>
    </row>
    <row r="58" spans="1:2" ht="16" x14ac:dyDescent="0.2">
      <c r="A58" t="s">
        <v>87</v>
      </c>
      <c r="B58" s="3" t="s">
        <v>936</v>
      </c>
    </row>
    <row r="59" spans="1:2" s="26" customFormat="1" ht="16" x14ac:dyDescent="0.2">
      <c r="A59" s="23" t="s">
        <v>327</v>
      </c>
      <c r="B59" s="25" t="s">
        <v>936</v>
      </c>
    </row>
    <row r="60" spans="1:2" s="26" customFormat="1" ht="16" x14ac:dyDescent="0.2">
      <c r="A60" s="27" t="s">
        <v>74</v>
      </c>
      <c r="B60" s="25" t="s">
        <v>889</v>
      </c>
    </row>
    <row r="61" spans="1:2" s="26" customFormat="1" ht="16" x14ac:dyDescent="0.2">
      <c r="A61" s="27"/>
      <c r="B61" s="25" t="s">
        <v>883</v>
      </c>
    </row>
    <row r="62" spans="1:2" s="26" customFormat="1" ht="16" x14ac:dyDescent="0.2">
      <c r="A62" s="27"/>
      <c r="B62" s="25" t="s">
        <v>885</v>
      </c>
    </row>
    <row r="63" spans="1:2" s="26" customFormat="1" ht="16" x14ac:dyDescent="0.2">
      <c r="A63" s="27"/>
      <c r="B63" s="25" t="s">
        <v>802</v>
      </c>
    </row>
    <row r="64" spans="1:2" s="26" customFormat="1" ht="16" x14ac:dyDescent="0.2">
      <c r="A64" s="23" t="s">
        <v>93</v>
      </c>
      <c r="B64" s="25" t="s">
        <v>936</v>
      </c>
    </row>
    <row r="65" spans="1:2" ht="16" x14ac:dyDescent="0.2">
      <c r="A65" t="s">
        <v>325</v>
      </c>
      <c r="B65" s="3" t="s">
        <v>788</v>
      </c>
    </row>
    <row r="66" spans="1:2" ht="16" x14ac:dyDescent="0.2">
      <c r="A66" t="s">
        <v>62</v>
      </c>
      <c r="B66" s="3" t="s">
        <v>797</v>
      </c>
    </row>
    <row r="67" spans="1:2" ht="16" x14ac:dyDescent="0.2">
      <c r="A67" t="s">
        <v>319</v>
      </c>
      <c r="B67" s="3" t="s">
        <v>893</v>
      </c>
    </row>
    <row r="68" spans="1:2" ht="16" x14ac:dyDescent="0.2">
      <c r="B68" s="3" t="s">
        <v>802</v>
      </c>
    </row>
    <row r="69" spans="1:2" ht="16" x14ac:dyDescent="0.2">
      <c r="A69" t="s">
        <v>315</v>
      </c>
      <c r="B69" s="3" t="s">
        <v>894</v>
      </c>
    </row>
    <row r="70" spans="1:2" ht="16" x14ac:dyDescent="0.2">
      <c r="B70" s="3" t="s">
        <v>788</v>
      </c>
    </row>
    <row r="71" spans="1:2" ht="16" x14ac:dyDescent="0.2">
      <c r="A71" t="s">
        <v>313</v>
      </c>
      <c r="B71" s="3" t="s">
        <v>896</v>
      </c>
    </row>
    <row r="72" spans="1:2" ht="16" x14ac:dyDescent="0.2">
      <c r="B72" s="3" t="s">
        <v>895</v>
      </c>
    </row>
    <row r="73" spans="1:2" ht="16" x14ac:dyDescent="0.2">
      <c r="B73" s="3" t="s">
        <v>897</v>
      </c>
    </row>
    <row r="74" spans="1:2" ht="16" x14ac:dyDescent="0.2">
      <c r="A74" t="s">
        <v>309</v>
      </c>
      <c r="B74" s="3" t="s">
        <v>898</v>
      </c>
    </row>
    <row r="75" spans="1:2" ht="16" x14ac:dyDescent="0.2">
      <c r="B75" s="3" t="s">
        <v>887</v>
      </c>
    </row>
    <row r="76" spans="1:2" ht="16" x14ac:dyDescent="0.2">
      <c r="B76" s="3" t="s">
        <v>885</v>
      </c>
    </row>
    <row r="77" spans="1:2" ht="16" x14ac:dyDescent="0.2">
      <c r="B77" s="3" t="s">
        <v>753</v>
      </c>
    </row>
    <row r="78" spans="1:2" ht="16" x14ac:dyDescent="0.2">
      <c r="A78" t="s">
        <v>305</v>
      </c>
      <c r="B78" s="3" t="s">
        <v>883</v>
      </c>
    </row>
    <row r="79" spans="1:2" ht="16" x14ac:dyDescent="0.2">
      <c r="B79" s="3" t="s">
        <v>802</v>
      </c>
    </row>
    <row r="80" spans="1:2" ht="16" x14ac:dyDescent="0.2">
      <c r="A80" t="s">
        <v>302</v>
      </c>
      <c r="B80" s="3" t="s">
        <v>900</v>
      </c>
    </row>
    <row r="81" spans="1:2" ht="16" x14ac:dyDescent="0.2">
      <c r="B81" s="3" t="s">
        <v>883</v>
      </c>
    </row>
    <row r="82" spans="1:2" ht="16" x14ac:dyDescent="0.2">
      <c r="B82" s="3" t="s">
        <v>887</v>
      </c>
    </row>
    <row r="83" spans="1:2" ht="16" x14ac:dyDescent="0.2">
      <c r="B83" s="3" t="s">
        <v>899</v>
      </c>
    </row>
    <row r="84" spans="1:2" ht="16" x14ac:dyDescent="0.2">
      <c r="B84" s="3" t="s">
        <v>885</v>
      </c>
    </row>
    <row r="85" spans="1:2" ht="16" x14ac:dyDescent="0.2">
      <c r="B85" s="3" t="s">
        <v>753</v>
      </c>
    </row>
    <row r="86" spans="1:2" ht="16" x14ac:dyDescent="0.2">
      <c r="A86" t="s">
        <v>299</v>
      </c>
      <c r="B86" s="3" t="s">
        <v>891</v>
      </c>
    </row>
    <row r="87" spans="1:2" ht="16" x14ac:dyDescent="0.2">
      <c r="B87" s="3" t="s">
        <v>885</v>
      </c>
    </row>
    <row r="88" spans="1:2" ht="16" x14ac:dyDescent="0.2">
      <c r="B88" s="3" t="s">
        <v>753</v>
      </c>
    </row>
    <row r="89" spans="1:2" ht="16" x14ac:dyDescent="0.2">
      <c r="A89" t="s">
        <v>297</v>
      </c>
      <c r="B89" s="3" t="s">
        <v>792</v>
      </c>
    </row>
    <row r="90" spans="1:2" ht="16" x14ac:dyDescent="0.2">
      <c r="A90" t="s">
        <v>42</v>
      </c>
      <c r="B90" s="3" t="s">
        <v>787</v>
      </c>
    </row>
    <row r="91" spans="1:2" ht="16" x14ac:dyDescent="0.2">
      <c r="A91" t="s">
        <v>294</v>
      </c>
      <c r="B91" s="3" t="s">
        <v>901</v>
      </c>
    </row>
    <row r="92" spans="1:2" ht="16" x14ac:dyDescent="0.2">
      <c r="B92" s="3" t="s">
        <v>792</v>
      </c>
    </row>
    <row r="93" spans="1:2" ht="16" x14ac:dyDescent="0.2">
      <c r="B93" s="3" t="s">
        <v>902</v>
      </c>
    </row>
    <row r="94" spans="1:2" ht="16" x14ac:dyDescent="0.2">
      <c r="A94" t="s">
        <v>290</v>
      </c>
      <c r="B94" s="3" t="s">
        <v>936</v>
      </c>
    </row>
    <row r="95" spans="1:2" ht="16" x14ac:dyDescent="0.2">
      <c r="A95" t="s">
        <v>398</v>
      </c>
      <c r="B95" s="3" t="s">
        <v>793</v>
      </c>
    </row>
    <row r="96" spans="1:2" ht="16" x14ac:dyDescent="0.2">
      <c r="A96" t="s">
        <v>59</v>
      </c>
      <c r="B96" s="3" t="s">
        <v>753</v>
      </c>
    </row>
    <row r="97" spans="1:2" ht="16" x14ac:dyDescent="0.2">
      <c r="A97" t="s">
        <v>288</v>
      </c>
      <c r="B97" s="3" t="s">
        <v>904</v>
      </c>
    </row>
    <row r="98" spans="1:2" ht="16" x14ac:dyDescent="0.2">
      <c r="B98" s="3" t="s">
        <v>903</v>
      </c>
    </row>
    <row r="99" spans="1:2" ht="16" x14ac:dyDescent="0.2">
      <c r="B99" s="3" t="s">
        <v>753</v>
      </c>
    </row>
    <row r="100" spans="1:2" ht="16" x14ac:dyDescent="0.2">
      <c r="A100" t="s">
        <v>282</v>
      </c>
      <c r="B100" s="3" t="s">
        <v>889</v>
      </c>
    </row>
    <row r="101" spans="1:2" ht="16" x14ac:dyDescent="0.2">
      <c r="B101" s="3" t="s">
        <v>883</v>
      </c>
    </row>
    <row r="102" spans="1:2" ht="16" x14ac:dyDescent="0.2">
      <c r="B102" s="3" t="s">
        <v>885</v>
      </c>
    </row>
    <row r="103" spans="1:2" ht="16" x14ac:dyDescent="0.2">
      <c r="B103" s="3" t="s">
        <v>802</v>
      </c>
    </row>
    <row r="104" spans="1:2" ht="16" x14ac:dyDescent="0.2">
      <c r="A104" t="s">
        <v>278</v>
      </c>
      <c r="B104" s="3" t="s">
        <v>883</v>
      </c>
    </row>
    <row r="105" spans="1:2" ht="16" x14ac:dyDescent="0.2">
      <c r="B105" s="3" t="s">
        <v>885</v>
      </c>
    </row>
    <row r="106" spans="1:2" ht="16" x14ac:dyDescent="0.2">
      <c r="B106" s="3" t="s">
        <v>753</v>
      </c>
    </row>
    <row r="107" spans="1:2" ht="16" x14ac:dyDescent="0.2">
      <c r="A107" t="s">
        <v>158</v>
      </c>
      <c r="B107" s="3" t="s">
        <v>802</v>
      </c>
    </row>
    <row r="108" spans="1:2" ht="16" x14ac:dyDescent="0.2">
      <c r="A108" t="s">
        <v>276</v>
      </c>
      <c r="B108" s="3" t="s">
        <v>792</v>
      </c>
    </row>
    <row r="109" spans="1:2" ht="32" x14ac:dyDescent="0.2">
      <c r="A109" t="s">
        <v>272</v>
      </c>
      <c r="B109" s="3" t="s">
        <v>906</v>
      </c>
    </row>
    <row r="110" spans="1:2" ht="32" x14ac:dyDescent="0.2">
      <c r="B110" s="3" t="s">
        <v>905</v>
      </c>
    </row>
    <row r="111" spans="1:2" ht="16" x14ac:dyDescent="0.2">
      <c r="B111" s="3" t="s">
        <v>936</v>
      </c>
    </row>
    <row r="112" spans="1:2" ht="16" x14ac:dyDescent="0.2">
      <c r="B112" s="3" t="s">
        <v>907</v>
      </c>
    </row>
    <row r="113" spans="1:2" ht="16" x14ac:dyDescent="0.2">
      <c r="A113" t="s">
        <v>83</v>
      </c>
      <c r="B113" s="3" t="s">
        <v>753</v>
      </c>
    </row>
    <row r="114" spans="1:2" ht="16" x14ac:dyDescent="0.2">
      <c r="A114" t="s">
        <v>268</v>
      </c>
      <c r="B114" s="3" t="s">
        <v>787</v>
      </c>
    </row>
    <row r="115" spans="1:2" ht="16" x14ac:dyDescent="0.2">
      <c r="A115" t="s">
        <v>109</v>
      </c>
      <c r="B115" s="3" t="s">
        <v>883</v>
      </c>
    </row>
    <row r="116" spans="1:2" ht="16" x14ac:dyDescent="0.2">
      <c r="B116" s="3" t="s">
        <v>885</v>
      </c>
    </row>
    <row r="117" spans="1:2" ht="16" x14ac:dyDescent="0.2">
      <c r="B117" s="3" t="s">
        <v>753</v>
      </c>
    </row>
    <row r="118" spans="1:2" ht="32" x14ac:dyDescent="0.2">
      <c r="A118" t="s">
        <v>155</v>
      </c>
      <c r="B118" s="3" t="s">
        <v>908</v>
      </c>
    </row>
    <row r="119" spans="1:2" ht="16" x14ac:dyDescent="0.2">
      <c r="B119" s="3" t="s">
        <v>883</v>
      </c>
    </row>
    <row r="120" spans="1:2" ht="16" x14ac:dyDescent="0.2">
      <c r="B120" s="3" t="s">
        <v>887</v>
      </c>
    </row>
    <row r="121" spans="1:2" ht="16" x14ac:dyDescent="0.2">
      <c r="B121" s="3" t="s">
        <v>885</v>
      </c>
    </row>
    <row r="122" spans="1:2" ht="16" x14ac:dyDescent="0.2">
      <c r="B122" s="3" t="s">
        <v>753</v>
      </c>
    </row>
    <row r="123" spans="1:2" ht="16" x14ac:dyDescent="0.2">
      <c r="A123" t="s">
        <v>56</v>
      </c>
      <c r="B123" s="3" t="s">
        <v>887</v>
      </c>
    </row>
    <row r="124" spans="1:2" ht="16" x14ac:dyDescent="0.2">
      <c r="B124" s="3" t="s">
        <v>788</v>
      </c>
    </row>
    <row r="125" spans="1:2" ht="16" x14ac:dyDescent="0.2">
      <c r="A125" t="s">
        <v>266</v>
      </c>
      <c r="B125" s="3" t="s">
        <v>883</v>
      </c>
    </row>
    <row r="126" spans="1:2" ht="16" x14ac:dyDescent="0.2">
      <c r="B126" s="3" t="s">
        <v>936</v>
      </c>
    </row>
    <row r="127" spans="1:2" ht="16" x14ac:dyDescent="0.2">
      <c r="A127" t="s">
        <v>32</v>
      </c>
      <c r="B127" s="3" t="s">
        <v>887</v>
      </c>
    </row>
    <row r="128" spans="1:2" ht="16" x14ac:dyDescent="0.2">
      <c r="B128" s="3" t="s">
        <v>936</v>
      </c>
    </row>
    <row r="129" spans="1:2" ht="16" x14ac:dyDescent="0.2">
      <c r="A129" t="s">
        <v>261</v>
      </c>
      <c r="B129" s="3" t="s">
        <v>892</v>
      </c>
    </row>
    <row r="130" spans="1:2" ht="16" x14ac:dyDescent="0.2">
      <c r="B130" s="3" t="s">
        <v>788</v>
      </c>
    </row>
    <row r="131" spans="1:2" ht="16" x14ac:dyDescent="0.2">
      <c r="B131" s="3" t="s">
        <v>802</v>
      </c>
    </row>
    <row r="132" spans="1:2" ht="16" x14ac:dyDescent="0.2">
      <c r="A132" t="s">
        <v>257</v>
      </c>
      <c r="B132" s="3" t="s">
        <v>802</v>
      </c>
    </row>
    <row r="133" spans="1:2" ht="16" x14ac:dyDescent="0.2">
      <c r="A133" t="s">
        <v>141</v>
      </c>
      <c r="B133" s="3" t="s">
        <v>811</v>
      </c>
    </row>
    <row r="134" spans="1:2" ht="16" x14ac:dyDescent="0.2">
      <c r="B134" s="3" t="s">
        <v>887</v>
      </c>
    </row>
    <row r="135" spans="1:2" ht="16" x14ac:dyDescent="0.2">
      <c r="A135" t="s">
        <v>172</v>
      </c>
      <c r="B135" s="3" t="s">
        <v>811</v>
      </c>
    </row>
    <row r="136" spans="1:2" ht="16" x14ac:dyDescent="0.2">
      <c r="B136" s="3" t="s">
        <v>909</v>
      </c>
    </row>
    <row r="137" spans="1:2" ht="16" x14ac:dyDescent="0.2">
      <c r="A137" t="s">
        <v>182</v>
      </c>
      <c r="B137" s="3" t="s">
        <v>811</v>
      </c>
    </row>
    <row r="138" spans="1:2" ht="16" x14ac:dyDescent="0.2">
      <c r="A138" t="s">
        <v>46</v>
      </c>
      <c r="B138" s="3" t="s">
        <v>797</v>
      </c>
    </row>
    <row r="139" spans="1:2" ht="16" x14ac:dyDescent="0.2">
      <c r="B139" s="3" t="s">
        <v>883</v>
      </c>
    </row>
    <row r="140" spans="1:2" ht="16" x14ac:dyDescent="0.2">
      <c r="B140" s="3" t="s">
        <v>802</v>
      </c>
    </row>
    <row r="141" spans="1:2" ht="16" x14ac:dyDescent="0.2">
      <c r="A141" t="s">
        <v>252</v>
      </c>
      <c r="B141" s="3" t="s">
        <v>897</v>
      </c>
    </row>
    <row r="142" spans="1:2" ht="16" x14ac:dyDescent="0.2">
      <c r="B142" s="3" t="s">
        <v>787</v>
      </c>
    </row>
    <row r="143" spans="1:2" ht="16" x14ac:dyDescent="0.2">
      <c r="A143" t="s">
        <v>249</v>
      </c>
      <c r="B143" s="3" t="s">
        <v>892</v>
      </c>
    </row>
    <row r="144" spans="1:2" ht="16" x14ac:dyDescent="0.2">
      <c r="B144" s="3" t="s">
        <v>788</v>
      </c>
    </row>
    <row r="145" spans="1:2" ht="16" x14ac:dyDescent="0.2">
      <c r="B145" s="3" t="s">
        <v>802</v>
      </c>
    </row>
    <row r="146" spans="1:2" ht="16" x14ac:dyDescent="0.2">
      <c r="A146" t="s">
        <v>243</v>
      </c>
      <c r="B146" s="3" t="s">
        <v>811</v>
      </c>
    </row>
    <row r="147" spans="1:2" ht="16" x14ac:dyDescent="0.2">
      <c r="A147" t="s">
        <v>237</v>
      </c>
      <c r="B147" s="3" t="s">
        <v>792</v>
      </c>
    </row>
    <row r="148" spans="1:2" ht="16" x14ac:dyDescent="0.2">
      <c r="A148" t="s">
        <v>232</v>
      </c>
      <c r="B148" s="3" t="s">
        <v>813</v>
      </c>
    </row>
    <row r="149" spans="1:2" ht="16" x14ac:dyDescent="0.2">
      <c r="A149" t="s">
        <v>228</v>
      </c>
      <c r="B149" s="3" t="s">
        <v>797</v>
      </c>
    </row>
    <row r="150" spans="1:2" ht="16" x14ac:dyDescent="0.2">
      <c r="A150" s="13" t="s">
        <v>68</v>
      </c>
      <c r="B150" s="3" t="s">
        <v>797</v>
      </c>
    </row>
    <row r="151" spans="1:2" ht="16" x14ac:dyDescent="0.2">
      <c r="A151" s="13"/>
      <c r="B151" s="3" t="s">
        <v>883</v>
      </c>
    </row>
    <row r="152" spans="1:2" ht="16" x14ac:dyDescent="0.2">
      <c r="A152" s="13"/>
      <c r="B152" s="3" t="s">
        <v>802</v>
      </c>
    </row>
    <row r="153" spans="1:2" ht="16" x14ac:dyDescent="0.2">
      <c r="A153" t="s">
        <v>224</v>
      </c>
      <c r="B153" s="3" t="s">
        <v>802</v>
      </c>
    </row>
    <row r="154" spans="1:2" ht="16" x14ac:dyDescent="0.2">
      <c r="A154" t="s">
        <v>218</v>
      </c>
      <c r="B154" s="3" t="s">
        <v>802</v>
      </c>
    </row>
    <row r="155" spans="1:2" ht="16" x14ac:dyDescent="0.2">
      <c r="A155" t="s">
        <v>211</v>
      </c>
      <c r="B155" s="3" t="s">
        <v>889</v>
      </c>
    </row>
    <row r="156" spans="1:2" ht="16" x14ac:dyDescent="0.2">
      <c r="B156" s="3" t="s">
        <v>883</v>
      </c>
    </row>
    <row r="157" spans="1:2" ht="16" x14ac:dyDescent="0.2">
      <c r="B157" s="3" t="s">
        <v>885</v>
      </c>
    </row>
    <row r="158" spans="1:2" ht="16" x14ac:dyDescent="0.2">
      <c r="B158" s="3" t="s">
        <v>802</v>
      </c>
    </row>
    <row r="159" spans="1:2" ht="16" x14ac:dyDescent="0.2">
      <c r="A159" t="s">
        <v>167</v>
      </c>
      <c r="B159" s="3" t="s">
        <v>885</v>
      </c>
    </row>
    <row r="160" spans="1:2" ht="16" x14ac:dyDescent="0.2">
      <c r="B160" s="3" t="s">
        <v>753</v>
      </c>
    </row>
    <row r="161" spans="1:2" ht="16" x14ac:dyDescent="0.2">
      <c r="A161" t="s">
        <v>203</v>
      </c>
      <c r="B161" s="3" t="s">
        <v>883</v>
      </c>
    </row>
    <row r="162" spans="1:2" ht="16" x14ac:dyDescent="0.2">
      <c r="B162" s="3" t="s">
        <v>887</v>
      </c>
    </row>
    <row r="163" spans="1:2" ht="16" x14ac:dyDescent="0.2">
      <c r="B163" s="3" t="s">
        <v>885</v>
      </c>
    </row>
    <row r="164" spans="1:2" ht="16" x14ac:dyDescent="0.2">
      <c r="B164" s="3" t="s">
        <v>753</v>
      </c>
    </row>
    <row r="165" spans="1:2" ht="16" x14ac:dyDescent="0.2">
      <c r="A165" t="s">
        <v>123</v>
      </c>
      <c r="B165" s="3" t="s">
        <v>787</v>
      </c>
    </row>
    <row r="166" spans="1:2" ht="16" x14ac:dyDescent="0.2">
      <c r="A166" t="s">
        <v>118</v>
      </c>
      <c r="B166" s="3" t="s">
        <v>888</v>
      </c>
    </row>
    <row r="167" spans="1:2" ht="16" x14ac:dyDescent="0.2">
      <c r="B167" s="3" t="s">
        <v>936</v>
      </c>
    </row>
    <row r="168" spans="1:2" ht="16" x14ac:dyDescent="0.2">
      <c r="B168" s="3" t="s">
        <v>802</v>
      </c>
    </row>
    <row r="169" spans="1:2" ht="16" x14ac:dyDescent="0.2">
      <c r="A169" s="3" t="s">
        <v>5</v>
      </c>
      <c r="B169" s="3" t="s">
        <v>787</v>
      </c>
    </row>
    <row r="170" spans="1:2" ht="16" x14ac:dyDescent="0.2">
      <c r="A170" t="s">
        <v>200</v>
      </c>
      <c r="B170" s="3" t="s">
        <v>912</v>
      </c>
    </row>
    <row r="171" spans="1:2" ht="16" x14ac:dyDescent="0.2">
      <c r="B171" s="3" t="s">
        <v>911</v>
      </c>
    </row>
    <row r="172" spans="1:2" ht="16" x14ac:dyDescent="0.2">
      <c r="B172" s="3" t="s">
        <v>935</v>
      </c>
    </row>
    <row r="173" spans="1:2" ht="16" x14ac:dyDescent="0.2">
      <c r="A173" t="s">
        <v>45</v>
      </c>
      <c r="B173" s="3" t="s">
        <v>793</v>
      </c>
    </row>
    <row r="174" spans="1:2" ht="16" x14ac:dyDescent="0.2">
      <c r="A174" t="s">
        <v>197</v>
      </c>
      <c r="B174" s="3" t="s">
        <v>936</v>
      </c>
    </row>
    <row r="175" spans="1:2" ht="16" x14ac:dyDescent="0.2">
      <c r="A175" t="s">
        <v>160</v>
      </c>
      <c r="B175" s="3" t="s">
        <v>792</v>
      </c>
    </row>
    <row r="176" spans="1:2" ht="16" x14ac:dyDescent="0.2">
      <c r="B176" s="3" t="s">
        <v>902</v>
      </c>
    </row>
    <row r="177" spans="1:2" ht="32" x14ac:dyDescent="0.2">
      <c r="B177" s="3" t="s">
        <v>913</v>
      </c>
    </row>
    <row r="178" spans="1:2" ht="16" x14ac:dyDescent="0.2">
      <c r="A178" t="s">
        <v>144</v>
      </c>
      <c r="B178" s="3" t="s">
        <v>887</v>
      </c>
    </row>
    <row r="179" spans="1:2" ht="16" x14ac:dyDescent="0.2">
      <c r="B179" s="3" t="s">
        <v>802</v>
      </c>
    </row>
    <row r="180" spans="1:2" ht="16" x14ac:dyDescent="0.2">
      <c r="A180" t="s">
        <v>95</v>
      </c>
      <c r="B180" s="3" t="s">
        <v>934</v>
      </c>
    </row>
    <row r="181" spans="1:2" ht="16" x14ac:dyDescent="0.2">
      <c r="B181" s="3" t="s">
        <v>936</v>
      </c>
    </row>
    <row r="182" spans="1:2" ht="16" x14ac:dyDescent="0.2">
      <c r="A182" t="s">
        <v>193</v>
      </c>
      <c r="B182" s="3" t="s">
        <v>813</v>
      </c>
    </row>
    <row r="183" spans="1:2" ht="16" x14ac:dyDescent="0.2">
      <c r="A183" t="s">
        <v>38</v>
      </c>
      <c r="B183" s="3" t="s">
        <v>792</v>
      </c>
    </row>
    <row r="184" spans="1:2" ht="16" x14ac:dyDescent="0.2">
      <c r="A184" t="s">
        <v>192</v>
      </c>
      <c r="B184" s="3" t="s">
        <v>792</v>
      </c>
    </row>
    <row r="185" spans="1:2" ht="16" x14ac:dyDescent="0.2">
      <c r="B185" s="3" t="s">
        <v>914</v>
      </c>
    </row>
    <row r="186" spans="1:2" ht="16" x14ac:dyDescent="0.2">
      <c r="B186" s="3" t="s">
        <v>915</v>
      </c>
    </row>
    <row r="187" spans="1:2" ht="16" x14ac:dyDescent="0.2">
      <c r="A187" t="s">
        <v>53</v>
      </c>
      <c r="B187" s="3" t="s">
        <v>936</v>
      </c>
    </row>
    <row r="188" spans="1:2" ht="16" x14ac:dyDescent="0.2">
      <c r="A188" t="s">
        <v>25</v>
      </c>
      <c r="B188" s="3" t="s">
        <v>889</v>
      </c>
    </row>
    <row r="189" spans="1:2" ht="16" x14ac:dyDescent="0.2">
      <c r="B189" s="3" t="s">
        <v>883</v>
      </c>
    </row>
    <row r="190" spans="1:2" ht="16" x14ac:dyDescent="0.2">
      <c r="B190" s="3" t="s">
        <v>885</v>
      </c>
    </row>
    <row r="191" spans="1:2" ht="16" x14ac:dyDescent="0.2">
      <c r="B191" s="3" t="s">
        <v>753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4463D-822E-4668-801A-1C1417078FAF}">
  <dimension ref="A3:B20"/>
  <sheetViews>
    <sheetView workbookViewId="0">
      <selection activeCell="A10" sqref="A10"/>
    </sheetView>
  </sheetViews>
  <sheetFormatPr baseColWidth="10" defaultColWidth="8.83203125" defaultRowHeight="15" x14ac:dyDescent="0.2"/>
  <cols>
    <col min="1" max="1" width="19.6640625" bestFit="1" customWidth="1"/>
    <col min="2" max="2" width="15.1640625" bestFit="1" customWidth="1"/>
    <col min="3" max="3" width="18.5" bestFit="1" customWidth="1"/>
  </cols>
  <sheetData>
    <row r="3" spans="1:2" x14ac:dyDescent="0.2">
      <c r="A3" s="19" t="s">
        <v>774</v>
      </c>
      <c r="B3" t="s">
        <v>775</v>
      </c>
    </row>
    <row r="4" spans="1:2" x14ac:dyDescent="0.2">
      <c r="A4" s="11">
        <v>2023</v>
      </c>
      <c r="B4">
        <v>24</v>
      </c>
    </row>
    <row r="5" spans="1:2" x14ac:dyDescent="0.2">
      <c r="A5" s="11">
        <v>2022</v>
      </c>
      <c r="B5">
        <v>20</v>
      </c>
    </row>
    <row r="6" spans="1:2" x14ac:dyDescent="0.2">
      <c r="A6" s="11">
        <v>2021</v>
      </c>
      <c r="B6">
        <v>14</v>
      </c>
    </row>
    <row r="7" spans="1:2" x14ac:dyDescent="0.2">
      <c r="A7" s="11">
        <v>2020</v>
      </c>
      <c r="B7">
        <v>6</v>
      </c>
    </row>
    <row r="8" spans="1:2" x14ac:dyDescent="0.2">
      <c r="A8" s="11">
        <v>2019</v>
      </c>
      <c r="B8">
        <v>6</v>
      </c>
    </row>
    <row r="9" spans="1:2" x14ac:dyDescent="0.2">
      <c r="A9" s="11">
        <v>2018</v>
      </c>
      <c r="B9">
        <v>14</v>
      </c>
    </row>
    <row r="10" spans="1:2" x14ac:dyDescent="0.2">
      <c r="A10" s="11">
        <v>2015</v>
      </c>
      <c r="B10">
        <v>2</v>
      </c>
    </row>
    <row r="11" spans="1:2" x14ac:dyDescent="0.2">
      <c r="A11" s="11">
        <v>2014</v>
      </c>
      <c r="B11">
        <v>4</v>
      </c>
    </row>
    <row r="12" spans="1:2" x14ac:dyDescent="0.2">
      <c r="A12" s="11">
        <v>2013</v>
      </c>
      <c r="B12">
        <v>2</v>
      </c>
    </row>
    <row r="13" spans="1:2" x14ac:dyDescent="0.2">
      <c r="A13" s="11">
        <v>2012</v>
      </c>
      <c r="B13">
        <v>5</v>
      </c>
    </row>
    <row r="14" spans="1:2" x14ac:dyDescent="0.2">
      <c r="A14" s="11">
        <v>2011</v>
      </c>
      <c r="B14">
        <v>2</v>
      </c>
    </row>
    <row r="15" spans="1:2" x14ac:dyDescent="0.2">
      <c r="A15" s="11">
        <v>2008</v>
      </c>
      <c r="B15">
        <v>1</v>
      </c>
    </row>
    <row r="16" spans="1:2" x14ac:dyDescent="0.2">
      <c r="A16" s="11">
        <v>2007</v>
      </c>
      <c r="B16">
        <v>1</v>
      </c>
    </row>
    <row r="17" spans="1:2" x14ac:dyDescent="0.2">
      <c r="A17" s="11">
        <v>2004</v>
      </c>
      <c r="B17">
        <v>1</v>
      </c>
    </row>
    <row r="18" spans="1:2" x14ac:dyDescent="0.2">
      <c r="A18" s="11">
        <v>2000</v>
      </c>
      <c r="B18">
        <v>1</v>
      </c>
    </row>
    <row r="19" spans="1:2" x14ac:dyDescent="0.2">
      <c r="A19" s="11">
        <v>1998</v>
      </c>
      <c r="B19">
        <v>1</v>
      </c>
    </row>
    <row r="20" spans="1:2" x14ac:dyDescent="0.2">
      <c r="A20" s="11" t="s">
        <v>773</v>
      </c>
      <c r="B20">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D796F-E76A-4282-A45E-BF7FBBC869DE}">
  <dimension ref="A3:B14"/>
  <sheetViews>
    <sheetView workbookViewId="0">
      <selection activeCell="E15" sqref="E15"/>
    </sheetView>
  </sheetViews>
  <sheetFormatPr baseColWidth="10" defaultColWidth="8.83203125" defaultRowHeight="15" x14ac:dyDescent="0.2"/>
  <cols>
    <col min="1" max="1" width="20.5" bestFit="1" customWidth="1"/>
    <col min="2" max="2" width="14.5" bestFit="1" customWidth="1"/>
  </cols>
  <sheetData>
    <row r="3" spans="1:2" x14ac:dyDescent="0.2">
      <c r="A3" s="19" t="s">
        <v>776</v>
      </c>
      <c r="B3" t="s">
        <v>775</v>
      </c>
    </row>
    <row r="4" spans="1:2" x14ac:dyDescent="0.2">
      <c r="A4" s="11" t="s">
        <v>40</v>
      </c>
      <c r="B4">
        <v>31</v>
      </c>
    </row>
    <row r="5" spans="1:2" x14ac:dyDescent="0.2">
      <c r="A5" s="11" t="s">
        <v>35</v>
      </c>
      <c r="B5">
        <v>29</v>
      </c>
    </row>
    <row r="6" spans="1:2" x14ac:dyDescent="0.2">
      <c r="A6" s="11" t="s">
        <v>20</v>
      </c>
      <c r="B6">
        <v>16</v>
      </c>
    </row>
    <row r="7" spans="1:2" x14ac:dyDescent="0.2">
      <c r="A7" s="11" t="s">
        <v>406</v>
      </c>
      <c r="B7">
        <v>15</v>
      </c>
    </row>
    <row r="8" spans="1:2" x14ac:dyDescent="0.2">
      <c r="A8" s="11" t="s">
        <v>207</v>
      </c>
      <c r="B8">
        <v>4</v>
      </c>
    </row>
    <row r="9" spans="1:2" x14ac:dyDescent="0.2">
      <c r="A9" s="11" t="s">
        <v>143</v>
      </c>
      <c r="B9">
        <v>3</v>
      </c>
    </row>
    <row r="10" spans="1:2" x14ac:dyDescent="0.2">
      <c r="A10" s="11" t="s">
        <v>998</v>
      </c>
      <c r="B10">
        <v>2</v>
      </c>
    </row>
    <row r="11" spans="1:2" x14ac:dyDescent="0.2">
      <c r="A11" s="11" t="s">
        <v>755</v>
      </c>
      <c r="B11">
        <v>2</v>
      </c>
    </row>
    <row r="12" spans="1:2" x14ac:dyDescent="0.2">
      <c r="A12" s="11" t="s">
        <v>954</v>
      </c>
      <c r="B12">
        <v>1</v>
      </c>
    </row>
    <row r="13" spans="1:2" x14ac:dyDescent="0.2">
      <c r="A13" s="11" t="s">
        <v>148</v>
      </c>
      <c r="B13">
        <v>1</v>
      </c>
    </row>
    <row r="14" spans="1:2" x14ac:dyDescent="0.2">
      <c r="A14" s="11" t="s">
        <v>938</v>
      </c>
      <c r="B14">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3968-4272-1B4C-A1DC-FC944D4D7BEA}">
  <dimension ref="A1:U26"/>
  <sheetViews>
    <sheetView workbookViewId="0">
      <selection activeCell="B2" sqref="B2"/>
    </sheetView>
  </sheetViews>
  <sheetFormatPr baseColWidth="10" defaultColWidth="11" defaultRowHeight="16" x14ac:dyDescent="0.2"/>
  <cols>
    <col min="1" max="1" width="23.5" style="28" bestFit="1" customWidth="1"/>
    <col min="2" max="2" width="39.1640625" style="28" bestFit="1" customWidth="1"/>
    <col min="3" max="20" width="17.1640625" style="28" bestFit="1" customWidth="1"/>
    <col min="21" max="21" width="10" style="28" bestFit="1" customWidth="1"/>
    <col min="22" max="16384" width="11" style="28"/>
  </cols>
  <sheetData>
    <row r="1" spans="1:21" x14ac:dyDescent="0.2">
      <c r="A1" s="35"/>
      <c r="B1" s="36"/>
      <c r="C1" s="37"/>
      <c r="D1"/>
      <c r="E1"/>
      <c r="F1"/>
      <c r="G1"/>
      <c r="H1"/>
      <c r="I1"/>
      <c r="J1"/>
      <c r="K1"/>
      <c r="L1"/>
      <c r="M1"/>
      <c r="N1"/>
      <c r="O1"/>
      <c r="P1"/>
      <c r="Q1"/>
      <c r="R1"/>
      <c r="S1"/>
      <c r="T1"/>
      <c r="U1"/>
    </row>
    <row r="2" spans="1:21" x14ac:dyDescent="0.2">
      <c r="A2" s="38"/>
      <c r="B2" s="39"/>
      <c r="C2" s="40"/>
      <c r="D2"/>
      <c r="E2"/>
      <c r="F2"/>
      <c r="G2"/>
      <c r="H2"/>
      <c r="I2"/>
      <c r="J2"/>
      <c r="K2"/>
      <c r="L2"/>
      <c r="M2"/>
      <c r="N2"/>
      <c r="O2"/>
      <c r="P2"/>
      <c r="Q2"/>
      <c r="R2"/>
      <c r="S2"/>
      <c r="T2"/>
      <c r="U2"/>
    </row>
    <row r="3" spans="1:21" x14ac:dyDescent="0.2">
      <c r="A3" s="38"/>
      <c r="B3" s="39"/>
      <c r="C3" s="40"/>
    </row>
    <row r="4" spans="1:21" x14ac:dyDescent="0.2">
      <c r="A4" s="38"/>
      <c r="B4" s="39"/>
      <c r="C4" s="40"/>
    </row>
    <row r="5" spans="1:21" x14ac:dyDescent="0.2">
      <c r="A5" s="38"/>
      <c r="B5" s="39"/>
      <c r="C5" s="40"/>
    </row>
    <row r="6" spans="1:21" x14ac:dyDescent="0.2">
      <c r="A6" s="38"/>
      <c r="B6" s="39"/>
      <c r="C6" s="40"/>
    </row>
    <row r="7" spans="1:21" x14ac:dyDescent="0.2">
      <c r="A7" s="38"/>
      <c r="B7" s="39"/>
      <c r="C7" s="40"/>
    </row>
    <row r="8" spans="1:21" x14ac:dyDescent="0.2">
      <c r="A8" s="38"/>
      <c r="B8" s="39"/>
      <c r="C8" s="40"/>
    </row>
    <row r="9" spans="1:21" x14ac:dyDescent="0.2">
      <c r="A9" s="38"/>
      <c r="B9" s="39"/>
      <c r="C9" s="40"/>
    </row>
    <row r="10" spans="1:21" x14ac:dyDescent="0.2">
      <c r="A10" s="38"/>
      <c r="B10" s="39"/>
      <c r="C10" s="40"/>
    </row>
    <row r="11" spans="1:21" x14ac:dyDescent="0.2">
      <c r="A11" s="38"/>
      <c r="B11" s="39"/>
      <c r="C11" s="40"/>
    </row>
    <row r="12" spans="1:21" x14ac:dyDescent="0.2">
      <c r="A12" s="38"/>
      <c r="B12" s="39"/>
      <c r="C12" s="40"/>
    </row>
    <row r="13" spans="1:21" x14ac:dyDescent="0.2">
      <c r="A13" s="38"/>
      <c r="B13" s="39"/>
      <c r="C13" s="40"/>
    </row>
    <row r="14" spans="1:21" x14ac:dyDescent="0.2">
      <c r="A14" s="38"/>
      <c r="B14" s="39"/>
      <c r="C14" s="40"/>
    </row>
    <row r="15" spans="1:21" x14ac:dyDescent="0.2">
      <c r="A15" s="38"/>
      <c r="B15" s="39"/>
      <c r="C15" s="40"/>
    </row>
    <row r="16" spans="1:21" x14ac:dyDescent="0.2">
      <c r="A16" s="38"/>
      <c r="B16" s="39"/>
      <c r="C16" s="40"/>
    </row>
    <row r="17" spans="1:3" x14ac:dyDescent="0.2">
      <c r="A17" s="38"/>
      <c r="B17" s="39"/>
      <c r="C17" s="40"/>
    </row>
    <row r="18" spans="1:3" x14ac:dyDescent="0.2">
      <c r="A18" s="41"/>
      <c r="B18" s="42"/>
      <c r="C18" s="43"/>
    </row>
    <row r="19" spans="1:3" x14ac:dyDescent="0.2">
      <c r="A19"/>
      <c r="B19"/>
    </row>
    <row r="20" spans="1:3" x14ac:dyDescent="0.2">
      <c r="A20"/>
      <c r="B20"/>
    </row>
    <row r="21" spans="1:3" x14ac:dyDescent="0.2">
      <c r="A21"/>
      <c r="B21"/>
    </row>
    <row r="22" spans="1:3" x14ac:dyDescent="0.2">
      <c r="A22"/>
      <c r="B22"/>
    </row>
    <row r="23" spans="1:3" x14ac:dyDescent="0.2">
      <c r="A23"/>
      <c r="B23"/>
    </row>
    <row r="24" spans="1:3" x14ac:dyDescent="0.2">
      <c r="A24"/>
      <c r="B24"/>
    </row>
    <row r="25" spans="1:3" x14ac:dyDescent="0.2">
      <c r="A25"/>
      <c r="B25"/>
    </row>
    <row r="26" spans="1:3" x14ac:dyDescent="0.2">
      <c r="A26"/>
      <c r="B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7970-29E5-334A-9326-663991904099}">
  <dimension ref="A1:L107"/>
  <sheetViews>
    <sheetView topLeftCell="A100" workbookViewId="0">
      <selection activeCell="J98" sqref="J98"/>
    </sheetView>
  </sheetViews>
  <sheetFormatPr baseColWidth="10" defaultColWidth="11.5" defaultRowHeight="15" x14ac:dyDescent="0.2"/>
  <cols>
    <col min="1" max="1" width="30" customWidth="1"/>
    <col min="2" max="2" width="8.1640625" customWidth="1"/>
    <col min="3" max="4" width="8.5" customWidth="1"/>
    <col min="5" max="5" width="10.1640625" customWidth="1"/>
    <col min="6" max="7" width="12.33203125" customWidth="1"/>
    <col min="8" max="8" width="9.6640625" customWidth="1"/>
    <col min="9" max="9" width="12.1640625" customWidth="1"/>
    <col min="10" max="10" width="14.83203125" customWidth="1"/>
  </cols>
  <sheetData>
    <row r="1" spans="1:12" ht="80" x14ac:dyDescent="0.2">
      <c r="A1" t="s">
        <v>0</v>
      </c>
      <c r="B1" t="s">
        <v>834</v>
      </c>
      <c r="C1" t="s">
        <v>945</v>
      </c>
      <c r="D1" t="s">
        <v>835</v>
      </c>
      <c r="E1" s="3" t="s">
        <v>853</v>
      </c>
      <c r="F1" s="3" t="s">
        <v>852</v>
      </c>
      <c r="G1" s="3" t="s">
        <v>944</v>
      </c>
      <c r="H1" s="3" t="s">
        <v>836</v>
      </c>
      <c r="I1" s="3" t="s">
        <v>847</v>
      </c>
      <c r="J1" s="3" t="s">
        <v>941</v>
      </c>
    </row>
    <row r="2" spans="1:12" x14ac:dyDescent="0.2">
      <c r="A2" t="s">
        <v>14</v>
      </c>
      <c r="B2" s="30">
        <v>1</v>
      </c>
      <c r="C2" s="31">
        <f>IF(SUM(Table1[[#This Row],[Resource]:[Active element (policy/state/external involvement)]])&gt;0,1,0)</f>
        <v>0</v>
      </c>
      <c r="D2" s="31">
        <v>0</v>
      </c>
      <c r="E2" s="31">
        <v>0</v>
      </c>
      <c r="F2" s="31">
        <v>0</v>
      </c>
      <c r="G2" s="31">
        <f>IF(SUM(Table1[[#This Row],[Outcome: well-being]:[Outcome: improvement (improving the situation/level of outcome)]])&gt;0,1,0)</f>
        <v>1</v>
      </c>
      <c r="H2" s="30">
        <v>0</v>
      </c>
      <c r="I2" s="30">
        <v>1</v>
      </c>
      <c r="J2" s="30">
        <v>0</v>
      </c>
      <c r="L2" t="s">
        <v>946</v>
      </c>
    </row>
    <row r="3" spans="1:12" x14ac:dyDescent="0.2">
      <c r="A3" t="s">
        <v>840</v>
      </c>
      <c r="B3" s="30">
        <v>1</v>
      </c>
      <c r="C3" s="31">
        <f>IF(SUM(Table1[[#This Row],[Resource]:[Active element (policy/state/external involvement)]])&gt;0,1,0)</f>
        <v>1</v>
      </c>
      <c r="D3" s="30">
        <v>1</v>
      </c>
      <c r="E3" s="30">
        <v>0</v>
      </c>
      <c r="F3" s="30">
        <v>0</v>
      </c>
      <c r="G3" s="31">
        <f>IF(SUM(Table1[[#This Row],[Outcome: well-being]:[Outcome: improvement (improving the situation/level of outcome)]])&gt;0,1,0)</f>
        <v>1</v>
      </c>
      <c r="H3" s="30">
        <v>0</v>
      </c>
      <c r="I3" s="30">
        <v>1</v>
      </c>
      <c r="J3" s="30">
        <v>1</v>
      </c>
      <c r="L3" t="s">
        <v>970</v>
      </c>
    </row>
    <row r="4" spans="1:12" x14ac:dyDescent="0.2">
      <c r="A4" t="s">
        <v>350</v>
      </c>
      <c r="B4" s="30">
        <v>1</v>
      </c>
      <c r="C4" s="31">
        <f>IF(SUM(Table1[[#This Row],[Resource]:[Active element (policy/state/external involvement)]])&gt;0,1,0)</f>
        <v>1</v>
      </c>
      <c r="D4" s="30">
        <v>1</v>
      </c>
      <c r="E4" s="30">
        <v>0</v>
      </c>
      <c r="F4" s="30">
        <v>0</v>
      </c>
      <c r="G4" s="31">
        <f>IF(SUM(Table1[[#This Row],[Outcome: well-being]:[Outcome: improvement (improving the situation/level of outcome)]])&gt;0,1,0)</f>
        <v>1</v>
      </c>
      <c r="H4" s="30">
        <v>0</v>
      </c>
      <c r="I4" s="30">
        <v>1</v>
      </c>
      <c r="J4" s="30">
        <v>0</v>
      </c>
      <c r="L4" t="s">
        <v>947</v>
      </c>
    </row>
    <row r="5" spans="1:12" x14ac:dyDescent="0.2">
      <c r="A5" t="s">
        <v>170</v>
      </c>
      <c r="B5" s="30"/>
      <c r="C5" s="31"/>
      <c r="D5" s="30"/>
      <c r="E5" s="30"/>
      <c r="F5" s="30"/>
      <c r="G5" s="31"/>
      <c r="H5" s="30"/>
      <c r="I5" s="30"/>
      <c r="J5" s="30"/>
    </row>
    <row r="6" spans="1:12" x14ac:dyDescent="0.2">
      <c r="A6" t="s">
        <v>165</v>
      </c>
      <c r="B6" s="30">
        <v>1</v>
      </c>
      <c r="C6" s="31">
        <f>IF(SUM(Table1[[#This Row],[Resource]:[Active element (policy/state/external involvement)]])&gt;0,1,0)</f>
        <v>0</v>
      </c>
      <c r="D6" s="31">
        <v>0</v>
      </c>
      <c r="E6" s="31">
        <v>0</v>
      </c>
      <c r="F6" s="30">
        <v>0</v>
      </c>
      <c r="G6" s="31">
        <f>IF(SUM(Table1[[#This Row],[Outcome: well-being]:[Outcome: improvement (improving the situation/level of outcome)]])&gt;0,1,0)</f>
        <v>1</v>
      </c>
      <c r="H6" s="30">
        <v>1</v>
      </c>
      <c r="I6" s="30">
        <v>1</v>
      </c>
      <c r="J6" s="30">
        <v>0</v>
      </c>
    </row>
    <row r="7" spans="1:12" x14ac:dyDescent="0.2">
      <c r="A7" t="s">
        <v>346</v>
      </c>
      <c r="B7" s="30">
        <v>1</v>
      </c>
      <c r="C7" s="31">
        <f>IF(SUM(Table1[[#This Row],[Resource]:[Active element (policy/state/external involvement)]])&gt;0,1,0)</f>
        <v>1</v>
      </c>
      <c r="D7" s="30">
        <v>1</v>
      </c>
      <c r="E7" s="30">
        <v>1</v>
      </c>
      <c r="F7" s="31">
        <v>0</v>
      </c>
      <c r="G7" s="31">
        <f>IF(SUM(Table1[[#This Row],[Outcome: well-being]:[Outcome: improvement (improving the situation/level of outcome)]])&gt;0,1,0)</f>
        <v>0</v>
      </c>
      <c r="H7" s="31">
        <v>0</v>
      </c>
      <c r="I7" s="31">
        <v>0</v>
      </c>
      <c r="J7" s="31">
        <v>0</v>
      </c>
    </row>
    <row r="8" spans="1:12" x14ac:dyDescent="0.2">
      <c r="A8" t="s">
        <v>855</v>
      </c>
      <c r="B8" s="30">
        <v>1</v>
      </c>
      <c r="C8" s="31">
        <f>IF(SUM(Table1[[#This Row],[Resource]:[Active element (policy/state/external involvement)]])&gt;0,1,0)</f>
        <v>1</v>
      </c>
      <c r="D8" s="30">
        <v>1</v>
      </c>
      <c r="E8" s="30">
        <v>1</v>
      </c>
      <c r="F8" s="31">
        <v>0</v>
      </c>
      <c r="G8" s="31">
        <f>IF(SUM(Table1[[#This Row],[Outcome: well-being]:[Outcome: improvement (improving the situation/level of outcome)]])&gt;0,1,0)</f>
        <v>1</v>
      </c>
      <c r="H8" s="31">
        <v>0</v>
      </c>
      <c r="I8" s="31">
        <v>0</v>
      </c>
      <c r="J8" s="30">
        <v>1</v>
      </c>
    </row>
    <row r="9" spans="1:12" x14ac:dyDescent="0.2">
      <c r="A9" t="s">
        <v>128</v>
      </c>
      <c r="B9" s="30">
        <v>0</v>
      </c>
      <c r="C9" s="31">
        <f>IF(SUM(Table1[[#This Row],[Resource]:[Active element (policy/state/external involvement)]])&gt;0,1,0)</f>
        <v>1</v>
      </c>
      <c r="D9" s="30">
        <v>1</v>
      </c>
      <c r="E9" s="30">
        <v>1</v>
      </c>
      <c r="F9" s="31">
        <v>0</v>
      </c>
      <c r="G9" s="31">
        <f>IF(SUM(Table1[[#This Row],[Outcome: well-being]:[Outcome: improvement (improving the situation/level of outcome)]])&gt;0,1,0)</f>
        <v>0</v>
      </c>
      <c r="H9" s="31">
        <v>0</v>
      </c>
      <c r="I9" s="31">
        <v>0</v>
      </c>
      <c r="J9" s="31">
        <v>0</v>
      </c>
    </row>
    <row r="10" spans="1:12" x14ac:dyDescent="0.2">
      <c r="A10" t="s">
        <v>334</v>
      </c>
      <c r="B10" s="30">
        <v>1</v>
      </c>
      <c r="C10" s="31">
        <f>IF(SUM(Table1[[#This Row],[Resource]:[Active element (policy/state/external involvement)]])&gt;0,1,0)</f>
        <v>1</v>
      </c>
      <c r="D10" s="30">
        <v>0</v>
      </c>
      <c r="E10" s="30">
        <v>1</v>
      </c>
      <c r="F10" s="31">
        <v>0</v>
      </c>
      <c r="G10" s="31">
        <f>IF(SUM(Table1[[#This Row],[Outcome: well-being]:[Outcome: improvement (improving the situation/level of outcome)]])&gt;0,1,0)</f>
        <v>0</v>
      </c>
      <c r="H10" s="31">
        <v>0</v>
      </c>
      <c r="I10" s="31">
        <v>0</v>
      </c>
      <c r="J10" s="31">
        <v>0</v>
      </c>
    </row>
    <row r="11" spans="1:12" x14ac:dyDescent="0.2">
      <c r="A11" t="s">
        <v>332</v>
      </c>
      <c r="B11" s="30">
        <v>1</v>
      </c>
      <c r="C11" s="31">
        <f>IF(SUM(Table1[[#This Row],[Resource]:[Active element (policy/state/external involvement)]])&gt;0,1,0)</f>
        <v>0</v>
      </c>
      <c r="D11" s="31">
        <v>0</v>
      </c>
      <c r="E11" s="31">
        <v>0</v>
      </c>
      <c r="F11" s="31">
        <v>0</v>
      </c>
      <c r="G11" s="31">
        <f>IF(SUM(Table1[[#This Row],[Outcome: well-being]:[Outcome: improvement (improving the situation/level of outcome)]])&gt;0,1,0)</f>
        <v>0</v>
      </c>
      <c r="H11" s="31">
        <v>0</v>
      </c>
      <c r="I11" s="31">
        <v>0</v>
      </c>
      <c r="J11" s="31">
        <v>0</v>
      </c>
    </row>
    <row r="12" spans="1:12" x14ac:dyDescent="0.2">
      <c r="A12" t="s">
        <v>48</v>
      </c>
      <c r="B12" s="30">
        <v>1</v>
      </c>
      <c r="C12" s="31">
        <f>IF(SUM(Table1[[#This Row],[Resource]:[Active element (policy/state/external involvement)]])&gt;0,1,0)</f>
        <v>1</v>
      </c>
      <c r="D12" s="30">
        <v>1</v>
      </c>
      <c r="E12" s="31">
        <v>1</v>
      </c>
      <c r="F12" s="31">
        <v>0</v>
      </c>
      <c r="G12" s="31">
        <f>IF(SUM(Table1[[#This Row],[Outcome: well-being]:[Outcome: improvement (improving the situation/level of outcome)]])&gt;0,1,0)</f>
        <v>0</v>
      </c>
      <c r="H12" s="31">
        <v>0</v>
      </c>
      <c r="I12" s="31">
        <v>0</v>
      </c>
      <c r="J12" s="31">
        <v>0</v>
      </c>
    </row>
    <row r="13" spans="1:12" x14ac:dyDescent="0.2">
      <c r="A13" t="s">
        <v>857</v>
      </c>
      <c r="B13" s="30">
        <v>1</v>
      </c>
      <c r="C13" s="31">
        <f>IF(SUM(Table1[[#This Row],[Resource]:[Active element (policy/state/external involvement)]])&gt;0,1,0)</f>
        <v>1</v>
      </c>
      <c r="D13" s="30">
        <v>0</v>
      </c>
      <c r="E13" s="31">
        <v>0</v>
      </c>
      <c r="F13" s="30">
        <v>1</v>
      </c>
      <c r="G13" s="31">
        <f>IF(SUM(Table1[[#This Row],[Outcome: well-being]:[Outcome: improvement (improving the situation/level of outcome)]])&gt;0,1,0)</f>
        <v>1</v>
      </c>
      <c r="H13" s="31">
        <v>0</v>
      </c>
      <c r="I13" s="31">
        <v>0</v>
      </c>
      <c r="J13" s="31">
        <v>1</v>
      </c>
    </row>
    <row r="14" spans="1:12" x14ac:dyDescent="0.2">
      <c r="A14" t="s">
        <v>395</v>
      </c>
      <c r="B14" s="31">
        <v>0</v>
      </c>
      <c r="C14" s="31">
        <f>IF(SUM(Table1[[#This Row],[Resource]:[Active element (policy/state/external involvement)]])&gt;0,1,0)</f>
        <v>1</v>
      </c>
      <c r="D14" s="30">
        <v>1</v>
      </c>
      <c r="E14" s="30">
        <v>1</v>
      </c>
      <c r="F14" s="30">
        <v>1</v>
      </c>
      <c r="G14" s="31">
        <f>IF(SUM(Table1[[#This Row],[Outcome: well-being]:[Outcome: improvement (improving the situation/level of outcome)]])&gt;0,1,0)</f>
        <v>0</v>
      </c>
      <c r="H14" s="31">
        <v>0</v>
      </c>
      <c r="I14" s="31">
        <v>0</v>
      </c>
      <c r="J14" s="31">
        <v>0</v>
      </c>
    </row>
    <row r="15" spans="1:12" x14ac:dyDescent="0.2">
      <c r="A15" t="s">
        <v>877</v>
      </c>
      <c r="B15" s="30">
        <v>1</v>
      </c>
      <c r="C15" s="31">
        <f>IF(SUM(Table1[[#This Row],[Resource]:[Active element (policy/state/external involvement)]])&gt;0,1,0)</f>
        <v>1</v>
      </c>
      <c r="D15" s="30">
        <v>1</v>
      </c>
      <c r="E15" s="31">
        <v>0</v>
      </c>
      <c r="F15" s="31">
        <v>0</v>
      </c>
      <c r="G15" s="31">
        <f>IF(SUM(Table1[[#This Row],[Outcome: well-being]:[Outcome: improvement (improving the situation/level of outcome)]])&gt;0,1,0)</f>
        <v>1</v>
      </c>
      <c r="H15" s="31">
        <v>0</v>
      </c>
      <c r="I15" s="31">
        <v>0</v>
      </c>
      <c r="J15" s="30">
        <v>1</v>
      </c>
    </row>
    <row r="16" spans="1:12" x14ac:dyDescent="0.2">
      <c r="A16" t="s">
        <v>96</v>
      </c>
      <c r="B16" s="34">
        <v>0</v>
      </c>
      <c r="C16" s="31">
        <f>IF(SUM(Table1[[#This Row],[Resource]:[Active element (policy/state/external involvement)]])&gt;0,1,0)</f>
        <v>0</v>
      </c>
      <c r="D16" s="31">
        <v>0</v>
      </c>
      <c r="E16" s="31">
        <v>0</v>
      </c>
      <c r="F16" s="31">
        <v>0</v>
      </c>
      <c r="G16" s="31">
        <f>IF(SUM(Table1[[#This Row],[Outcome: well-being]:[Outcome: improvement (improving the situation/level of outcome)]])&gt;0,1,0)</f>
        <v>0</v>
      </c>
      <c r="H16" s="31">
        <v>0</v>
      </c>
      <c r="I16" s="31">
        <v>0</v>
      </c>
      <c r="J16" s="31">
        <v>0</v>
      </c>
    </row>
    <row r="17" spans="1:10" x14ac:dyDescent="0.2">
      <c r="A17" t="s">
        <v>870</v>
      </c>
      <c r="B17" s="30">
        <v>1</v>
      </c>
      <c r="C17" s="31">
        <f>IF(SUM(Table1[[#This Row],[Resource]:[Active element (policy/state/external involvement)]])&gt;0,1,0)</f>
        <v>1</v>
      </c>
      <c r="D17" s="30">
        <v>1</v>
      </c>
      <c r="E17" s="31">
        <v>0</v>
      </c>
      <c r="F17" s="31">
        <v>0</v>
      </c>
      <c r="G17" s="31">
        <f>IF(SUM(Table1[[#This Row],[Outcome: well-being]:[Outcome: improvement (improving the situation/level of outcome)]])&gt;0,1,0)</f>
        <v>0</v>
      </c>
      <c r="H17" s="31">
        <v>0</v>
      </c>
      <c r="I17" s="31">
        <v>0</v>
      </c>
      <c r="J17" s="31">
        <v>0</v>
      </c>
    </row>
    <row r="18" spans="1:10" x14ac:dyDescent="0.2">
      <c r="A18" t="s">
        <v>389</v>
      </c>
      <c r="B18" s="30">
        <v>1</v>
      </c>
      <c r="C18" s="31">
        <f>IF(SUM(Table1[[#This Row],[Resource]:[Active element (policy/state/external involvement)]])&gt;0,1,0)</f>
        <v>1</v>
      </c>
      <c r="D18" s="31">
        <v>0</v>
      </c>
      <c r="E18" s="30">
        <v>1</v>
      </c>
      <c r="F18" s="31">
        <v>0</v>
      </c>
      <c r="G18" s="31">
        <f>IF(SUM(Table1[[#This Row],[Outcome: well-being]:[Outcome: improvement (improving the situation/level of outcome)]])&gt;0,1,0)</f>
        <v>1</v>
      </c>
      <c r="H18" s="31">
        <v>0</v>
      </c>
      <c r="I18" s="30">
        <v>1</v>
      </c>
      <c r="J18" s="31">
        <v>0</v>
      </c>
    </row>
    <row r="19" spans="1:10" x14ac:dyDescent="0.2">
      <c r="A19" t="s">
        <v>103</v>
      </c>
      <c r="B19" s="30">
        <v>1</v>
      </c>
      <c r="C19" s="31">
        <f>IF(SUM(Table1[[#This Row],[Resource]:[Active element (policy/state/external involvement)]])&gt;0,1,0)</f>
        <v>1</v>
      </c>
      <c r="D19" s="30">
        <v>1</v>
      </c>
      <c r="E19" s="31">
        <v>1</v>
      </c>
      <c r="F19" s="31">
        <v>0</v>
      </c>
      <c r="G19" s="31">
        <f>IF(SUM(Table1[[#This Row],[Outcome: well-being]:[Outcome: improvement (improving the situation/level of outcome)]])&gt;0,1,0)</f>
        <v>1</v>
      </c>
      <c r="H19" s="31">
        <v>0</v>
      </c>
      <c r="I19" s="31">
        <v>0</v>
      </c>
      <c r="J19" s="30">
        <v>1</v>
      </c>
    </row>
    <row r="20" spans="1:10" x14ac:dyDescent="0.2">
      <c r="A20" t="s">
        <v>384</v>
      </c>
      <c r="B20" s="30">
        <v>1</v>
      </c>
      <c r="C20" s="31">
        <f>IF(SUM(Table1[[#This Row],[Resource]:[Active element (policy/state/external involvement)]])&gt;0,1,0)</f>
        <v>1</v>
      </c>
      <c r="D20" s="30">
        <v>0</v>
      </c>
      <c r="E20" s="31">
        <v>1</v>
      </c>
      <c r="F20" s="31">
        <v>0</v>
      </c>
      <c r="G20" s="31">
        <f>IF(SUM(Table1[[#This Row],[Outcome: well-being]:[Outcome: improvement (improving the situation/level of outcome)]])&gt;0,1,0)</f>
        <v>0</v>
      </c>
      <c r="H20" s="31">
        <v>0</v>
      </c>
      <c r="I20" s="31">
        <v>0</v>
      </c>
      <c r="J20" s="31">
        <v>0</v>
      </c>
    </row>
    <row r="21" spans="1:10" x14ac:dyDescent="0.2">
      <c r="A21" t="s">
        <v>13</v>
      </c>
      <c r="B21" s="30">
        <v>1</v>
      </c>
      <c r="C21" s="31">
        <f>IF(SUM(Table1[[#This Row],[Resource]:[Active element (policy/state/external involvement)]])&gt;0,1,0)</f>
        <v>0</v>
      </c>
      <c r="D21" s="30">
        <v>0</v>
      </c>
      <c r="E21" s="31">
        <v>0</v>
      </c>
      <c r="F21" s="31">
        <v>0</v>
      </c>
      <c r="G21" s="31">
        <f>IF(SUM(Table1[[#This Row],[Outcome: well-being]:[Outcome: improvement (improving the situation/level of outcome)]])&gt;0,1,0)</f>
        <v>1</v>
      </c>
      <c r="H21" s="31">
        <v>0</v>
      </c>
      <c r="I21" s="30">
        <v>1</v>
      </c>
      <c r="J21" s="31">
        <v>0</v>
      </c>
    </row>
    <row r="22" spans="1:10" x14ac:dyDescent="0.2">
      <c r="A22" t="s">
        <v>846</v>
      </c>
      <c r="B22" s="30">
        <v>1</v>
      </c>
      <c r="C22" s="31">
        <f>IF(SUM(Table1[[#This Row],[Resource]:[Active element (policy/state/external involvement)]])&gt;0,1,0)</f>
        <v>0</v>
      </c>
      <c r="D22" s="31">
        <v>0</v>
      </c>
      <c r="E22" s="31">
        <v>0</v>
      </c>
      <c r="F22" s="31">
        <v>0</v>
      </c>
      <c r="G22" s="31">
        <f>IF(SUM(Table1[[#This Row],[Outcome: well-being]:[Outcome: improvement (improving the situation/level of outcome)]])&gt;0,1,0)</f>
        <v>1</v>
      </c>
      <c r="H22" s="31">
        <v>0</v>
      </c>
      <c r="I22" s="30">
        <v>1</v>
      </c>
      <c r="J22" s="31">
        <v>0</v>
      </c>
    </row>
    <row r="23" spans="1:10" x14ac:dyDescent="0.2">
      <c r="A23" t="s">
        <v>375</v>
      </c>
      <c r="B23" s="30">
        <v>1</v>
      </c>
      <c r="C23" s="31">
        <f>IF(SUM(Table1[[#This Row],[Resource]:[Active element (policy/state/external involvement)]])&gt;0,1,0)</f>
        <v>1</v>
      </c>
      <c r="D23" s="30">
        <v>1</v>
      </c>
      <c r="E23" s="31">
        <v>0</v>
      </c>
      <c r="F23" s="30">
        <v>1</v>
      </c>
      <c r="G23" s="31">
        <f>IF(SUM(Table1[[#This Row],[Outcome: well-being]:[Outcome: improvement (improving the situation/level of outcome)]])&gt;0,1,0)</f>
        <v>1</v>
      </c>
      <c r="H23" s="31">
        <v>0</v>
      </c>
      <c r="I23" s="30">
        <v>1</v>
      </c>
      <c r="J23" s="31">
        <v>0</v>
      </c>
    </row>
    <row r="24" spans="1:10" x14ac:dyDescent="0.2">
      <c r="A24" t="s">
        <v>372</v>
      </c>
      <c r="B24" s="30">
        <v>1</v>
      </c>
      <c r="C24" s="31">
        <f>IF(SUM(Table1[[#This Row],[Resource]:[Active element (policy/state/external involvement)]])&gt;0,1,0)</f>
        <v>1</v>
      </c>
      <c r="D24" s="30">
        <v>1</v>
      </c>
      <c r="E24" s="30">
        <v>1</v>
      </c>
      <c r="F24" s="31">
        <v>0</v>
      </c>
      <c r="G24" s="31">
        <f>IF(SUM(Table1[[#This Row],[Outcome: well-being]:[Outcome: improvement (improving the situation/level of outcome)]])&gt;0,1,0)</f>
        <v>1</v>
      </c>
      <c r="H24" s="31">
        <v>0</v>
      </c>
      <c r="I24" s="31">
        <v>0</v>
      </c>
      <c r="J24" s="30">
        <v>1</v>
      </c>
    </row>
    <row r="25" spans="1:10" x14ac:dyDescent="0.2">
      <c r="A25" t="s">
        <v>848</v>
      </c>
      <c r="B25" s="30">
        <v>1</v>
      </c>
      <c r="C25" s="31">
        <f>IF(SUM(Table1[[#This Row],[Resource]:[Active element (policy/state/external involvement)]])&gt;0,1,0)</f>
        <v>1</v>
      </c>
      <c r="D25" s="30">
        <v>0</v>
      </c>
      <c r="E25" s="31">
        <v>1</v>
      </c>
      <c r="F25" s="31">
        <v>0</v>
      </c>
      <c r="G25" s="31">
        <f>IF(SUM(Table1[[#This Row],[Outcome: well-being]:[Outcome: improvement (improving the situation/level of outcome)]])&gt;0,1,0)</f>
        <v>0</v>
      </c>
      <c r="H25" s="31">
        <v>0</v>
      </c>
      <c r="I25" s="31">
        <v>0</v>
      </c>
      <c r="J25" s="31">
        <v>0</v>
      </c>
    </row>
    <row r="26" spans="1:10" x14ac:dyDescent="0.2">
      <c r="A26" t="s">
        <v>858</v>
      </c>
      <c r="B26" s="30">
        <v>1</v>
      </c>
      <c r="C26" s="31">
        <f>IF(SUM(Table1[[#This Row],[Resource]:[Active element (policy/state/external involvement)]])&gt;0,1,0)</f>
        <v>1</v>
      </c>
      <c r="D26" s="30">
        <v>1</v>
      </c>
      <c r="E26" s="30">
        <v>1</v>
      </c>
      <c r="F26" s="31">
        <v>0</v>
      </c>
      <c r="G26" s="31">
        <f>IF(SUM(Table1[[#This Row],[Outcome: well-being]:[Outcome: improvement (improving the situation/level of outcome)]])&gt;0,1,0)</f>
        <v>0</v>
      </c>
      <c r="H26" s="31">
        <v>0</v>
      </c>
      <c r="I26" s="31">
        <v>0</v>
      </c>
      <c r="J26" s="31">
        <v>0</v>
      </c>
    </row>
    <row r="27" spans="1:10" x14ac:dyDescent="0.2">
      <c r="A27" t="s">
        <v>368</v>
      </c>
      <c r="B27" s="30">
        <v>1</v>
      </c>
      <c r="C27" s="31">
        <f>IF(SUM(Table1[[#This Row],[Resource]:[Active element (policy/state/external involvement)]])&gt;0,1,0)</f>
        <v>1</v>
      </c>
      <c r="D27" s="30">
        <v>1</v>
      </c>
      <c r="E27" s="31">
        <v>0</v>
      </c>
      <c r="F27" s="31">
        <v>0</v>
      </c>
      <c r="G27" s="31">
        <f>IF(SUM(Table1[[#This Row],[Outcome: well-being]:[Outcome: improvement (improving the situation/level of outcome)]])&gt;0,1,0)</f>
        <v>1</v>
      </c>
      <c r="H27" s="31">
        <v>0</v>
      </c>
      <c r="I27" s="31">
        <v>0</v>
      </c>
      <c r="J27" s="31">
        <v>1</v>
      </c>
    </row>
    <row r="28" spans="1:10" x14ac:dyDescent="0.2">
      <c r="A28" t="s">
        <v>869</v>
      </c>
      <c r="B28" s="30">
        <v>1</v>
      </c>
      <c r="C28" s="31">
        <f>IF(SUM(Table1[[#This Row],[Resource]:[Active element (policy/state/external involvement)]])&gt;0,1,0)</f>
        <v>1</v>
      </c>
      <c r="D28" s="30">
        <v>1</v>
      </c>
      <c r="E28" s="31">
        <v>0</v>
      </c>
      <c r="F28" s="31">
        <v>0</v>
      </c>
      <c r="G28" s="31">
        <f>IF(SUM(Table1[[#This Row],[Outcome: well-being]:[Outcome: improvement (improving the situation/level of outcome)]])&gt;0,1,0)</f>
        <v>0</v>
      </c>
      <c r="H28" s="31">
        <v>0</v>
      </c>
      <c r="I28" s="31">
        <v>0</v>
      </c>
      <c r="J28" s="31">
        <v>0</v>
      </c>
    </row>
    <row r="29" spans="1:10" x14ac:dyDescent="0.2">
      <c r="A29" t="s">
        <v>364</v>
      </c>
      <c r="B29" s="30">
        <v>1</v>
      </c>
      <c r="C29" s="31">
        <f>IF(SUM(Table1[[#This Row],[Resource]:[Active element (policy/state/external involvement)]])&gt;0,1,0)</f>
        <v>1</v>
      </c>
      <c r="D29" s="30"/>
      <c r="E29" s="30">
        <v>1</v>
      </c>
      <c r="F29" s="31">
        <v>0</v>
      </c>
      <c r="G29" s="31">
        <f>IF(SUM(Table1[[#This Row],[Outcome: well-being]:[Outcome: improvement (improving the situation/level of outcome)]])&gt;0,1,0)</f>
        <v>0</v>
      </c>
      <c r="H29" s="31">
        <v>0</v>
      </c>
      <c r="I29" s="31">
        <v>0</v>
      </c>
      <c r="J29" s="31">
        <v>0</v>
      </c>
    </row>
    <row r="30" spans="1:10" x14ac:dyDescent="0.2">
      <c r="A30" t="s">
        <v>132</v>
      </c>
      <c r="B30" s="30">
        <v>1</v>
      </c>
      <c r="C30" s="31">
        <f>IF(SUM(Table1[[#This Row],[Resource]:[Active element (policy/state/external involvement)]])&gt;0,1,0)</f>
        <v>1</v>
      </c>
      <c r="D30" s="30">
        <v>0</v>
      </c>
      <c r="E30" s="31">
        <v>1</v>
      </c>
      <c r="F30" s="31">
        <v>0</v>
      </c>
      <c r="G30" s="31">
        <f>IF(SUM(Table1[[#This Row],[Outcome: well-being]:[Outcome: improvement (improving the situation/level of outcome)]])&gt;0,1,0)</f>
        <v>0</v>
      </c>
      <c r="H30" s="31">
        <v>0</v>
      </c>
      <c r="I30" s="31">
        <v>0</v>
      </c>
      <c r="J30" s="31">
        <v>0</v>
      </c>
    </row>
    <row r="31" spans="1:10" x14ac:dyDescent="0.2">
      <c r="A31" t="s">
        <v>361</v>
      </c>
      <c r="B31" s="30">
        <v>0</v>
      </c>
      <c r="C31" s="31">
        <f>IF(SUM(Table1[[#This Row],[Resource]:[Active element (policy/state/external involvement)]])&gt;0,1,0)</f>
        <v>1</v>
      </c>
      <c r="D31" s="30">
        <v>1</v>
      </c>
      <c r="E31" s="31">
        <v>1</v>
      </c>
      <c r="F31" s="30">
        <v>1</v>
      </c>
      <c r="G31" s="31">
        <f>IF(SUM(Table1[[#This Row],[Outcome: well-being]:[Outcome: improvement (improving the situation/level of outcome)]])&gt;0,1,0)</f>
        <v>1</v>
      </c>
      <c r="H31" s="31">
        <v>0</v>
      </c>
      <c r="I31" s="30">
        <v>1</v>
      </c>
      <c r="J31" s="30">
        <v>1</v>
      </c>
    </row>
    <row r="32" spans="1:10" x14ac:dyDescent="0.2">
      <c r="A32" t="s">
        <v>37</v>
      </c>
      <c r="B32" s="30">
        <v>1</v>
      </c>
      <c r="C32" s="31">
        <f>IF(SUM(Table1[[#This Row],[Resource]:[Active element (policy/state/external involvement)]])&gt;0,1,0)</f>
        <v>1</v>
      </c>
      <c r="D32" s="30">
        <v>1</v>
      </c>
      <c r="E32" s="31">
        <v>0</v>
      </c>
      <c r="F32" s="31">
        <v>0</v>
      </c>
      <c r="G32" s="31">
        <f>IF(SUM(Table1[[#This Row],[Outcome: well-being]:[Outcome: improvement (improving the situation/level of outcome)]])&gt;0,1,0)</f>
        <v>1</v>
      </c>
      <c r="H32" s="31">
        <v>0</v>
      </c>
      <c r="I32" s="31">
        <v>0</v>
      </c>
      <c r="J32" s="30">
        <v>1</v>
      </c>
    </row>
    <row r="33" spans="1:10" x14ac:dyDescent="0.2">
      <c r="A33" t="s">
        <v>873</v>
      </c>
      <c r="B33" s="30">
        <v>1</v>
      </c>
      <c r="C33" s="31">
        <f>IF(SUM(Table1[[#This Row],[Resource]:[Active element (policy/state/external involvement)]])&gt;0,1,0)</f>
        <v>1</v>
      </c>
      <c r="D33" s="30">
        <v>0</v>
      </c>
      <c r="E33" s="31">
        <v>1</v>
      </c>
      <c r="F33" s="31">
        <v>0</v>
      </c>
      <c r="G33" s="31">
        <f>IF(SUM(Table1[[#This Row],[Outcome: well-being]:[Outcome: improvement (improving the situation/level of outcome)]])&gt;0,1,0)</f>
        <v>1</v>
      </c>
      <c r="H33" s="31">
        <v>0</v>
      </c>
      <c r="I33" s="30">
        <v>1</v>
      </c>
      <c r="J33" s="31">
        <v>0</v>
      </c>
    </row>
    <row r="34" spans="1:10" x14ac:dyDescent="0.2">
      <c r="A34" t="s">
        <v>151</v>
      </c>
      <c r="B34" s="30">
        <v>1</v>
      </c>
      <c r="C34" s="31">
        <f>IF(SUM(Table1[[#This Row],[Resource]:[Active element (policy/state/external involvement)]])&gt;0,1,0)</f>
        <v>1</v>
      </c>
      <c r="D34" s="30">
        <v>0</v>
      </c>
      <c r="E34" s="31">
        <v>1</v>
      </c>
      <c r="F34" s="31">
        <v>0</v>
      </c>
      <c r="G34" s="31">
        <f>IF(SUM(Table1[[#This Row],[Outcome: well-being]:[Outcome: improvement (improving the situation/level of outcome)]])&gt;0,1,0)</f>
        <v>0</v>
      </c>
      <c r="H34" s="31">
        <v>0</v>
      </c>
      <c r="I34" s="31">
        <v>0</v>
      </c>
      <c r="J34" s="31">
        <v>0</v>
      </c>
    </row>
    <row r="35" spans="1:10" x14ac:dyDescent="0.2">
      <c r="A35" t="s">
        <v>839</v>
      </c>
      <c r="B35" s="30">
        <v>1</v>
      </c>
      <c r="C35" s="31">
        <f>IF(SUM(Table1[[#This Row],[Resource]:[Active element (policy/state/external involvement)]])&gt;0,1,0)</f>
        <v>1</v>
      </c>
      <c r="D35" s="30">
        <v>0</v>
      </c>
      <c r="E35" s="31">
        <v>1</v>
      </c>
      <c r="F35" s="31">
        <v>0</v>
      </c>
      <c r="G35" s="31">
        <f>IF(SUM(Table1[[#This Row],[Outcome: well-being]:[Outcome: improvement (improving the situation/level of outcome)]])&gt;0,1,0)</f>
        <v>1</v>
      </c>
      <c r="H35" s="31">
        <v>0</v>
      </c>
      <c r="I35" s="30">
        <v>1</v>
      </c>
      <c r="J35" s="31">
        <v>0</v>
      </c>
    </row>
    <row r="36" spans="1:10" x14ac:dyDescent="0.2">
      <c r="A36" t="s">
        <v>876</v>
      </c>
      <c r="B36" s="30"/>
      <c r="C36" s="31"/>
      <c r="D36" s="30"/>
      <c r="E36" s="30"/>
      <c r="F36" s="30"/>
      <c r="G36" s="31">
        <f>IF(SUM(Table1[[#This Row],[Outcome: well-being]:[Outcome: improvement (improving the situation/level of outcome)]])&gt;0,1,0)</f>
        <v>0</v>
      </c>
      <c r="H36" s="30"/>
      <c r="I36" s="30"/>
      <c r="J36" s="30"/>
    </row>
    <row r="37" spans="1:10" x14ac:dyDescent="0.2">
      <c r="A37" t="s">
        <v>353</v>
      </c>
      <c r="B37" s="30">
        <v>1</v>
      </c>
      <c r="C37" s="31">
        <f>IF(SUM(Table1[[#This Row],[Resource]:[Active element (policy/state/external involvement)]])&gt;0,1,0)</f>
        <v>1</v>
      </c>
      <c r="D37" s="30">
        <v>0</v>
      </c>
      <c r="E37" s="31">
        <v>1</v>
      </c>
      <c r="F37" s="30">
        <v>1</v>
      </c>
      <c r="G37" s="31">
        <f>IF(SUM(Table1[[#This Row],[Outcome: well-being]:[Outcome: improvement (improving the situation/level of outcome)]])&gt;0,1,0)</f>
        <v>1</v>
      </c>
      <c r="H37" s="31">
        <v>0</v>
      </c>
      <c r="I37" s="30">
        <v>1</v>
      </c>
      <c r="J37" s="30">
        <v>0</v>
      </c>
    </row>
    <row r="38" spans="1:10" x14ac:dyDescent="0.2">
      <c r="A38" t="s">
        <v>328</v>
      </c>
      <c r="B38" s="30">
        <v>1</v>
      </c>
      <c r="C38" s="31">
        <v>0</v>
      </c>
      <c r="D38" s="30">
        <v>0</v>
      </c>
      <c r="E38" s="31">
        <v>0</v>
      </c>
      <c r="F38" s="31">
        <v>0</v>
      </c>
      <c r="G38" s="31">
        <f>IF(SUM(Table1[[#This Row],[Outcome: well-being]:[Outcome: improvement (improving the situation/level of outcome)]])&gt;0,1,0)</f>
        <v>1</v>
      </c>
      <c r="H38" s="31">
        <v>0</v>
      </c>
      <c r="I38" s="31">
        <v>0</v>
      </c>
      <c r="J38" s="30">
        <v>1</v>
      </c>
    </row>
    <row r="39" spans="1:10" x14ac:dyDescent="0.2">
      <c r="A39" t="s">
        <v>868</v>
      </c>
      <c r="B39" s="30">
        <v>1</v>
      </c>
      <c r="C39" s="31">
        <f>IF(SUM(Table1[[#This Row],[Resource]:[Active element (policy/state/external involvement)]])&gt;0,1,0)</f>
        <v>1</v>
      </c>
      <c r="D39" s="30">
        <v>0</v>
      </c>
      <c r="E39" s="30">
        <v>1</v>
      </c>
      <c r="F39" s="31">
        <v>0</v>
      </c>
      <c r="G39" s="31">
        <f>IF(SUM(Table1[[#This Row],[Outcome: well-being]:[Outcome: improvement (improving the situation/level of outcome)]])&gt;0,1,0)</f>
        <v>1</v>
      </c>
      <c r="H39" s="31">
        <v>0</v>
      </c>
      <c r="I39" s="30">
        <v>1</v>
      </c>
      <c r="J39" s="31">
        <v>0</v>
      </c>
    </row>
    <row r="40" spans="1:10" x14ac:dyDescent="0.2">
      <c r="A40" t="s">
        <v>327</v>
      </c>
      <c r="B40" s="30">
        <v>1</v>
      </c>
      <c r="C40" s="31">
        <f>IF(SUM(Table1[[#This Row],[Resource]:[Active element (policy/state/external involvement)]])&gt;0,1,0)</f>
        <v>1</v>
      </c>
      <c r="D40" s="30">
        <v>0</v>
      </c>
      <c r="E40" s="31">
        <v>1</v>
      </c>
      <c r="F40" s="31">
        <v>0</v>
      </c>
      <c r="G40" s="31">
        <f>IF(SUM(Table1[[#This Row],[Outcome: well-being]:[Outcome: improvement (improving the situation/level of outcome)]])&gt;0,1,0)</f>
        <v>0</v>
      </c>
      <c r="H40" s="31">
        <v>0</v>
      </c>
      <c r="I40" s="31">
        <v>0</v>
      </c>
      <c r="J40" s="31">
        <v>0</v>
      </c>
    </row>
    <row r="41" spans="1:10" x14ac:dyDescent="0.2">
      <c r="A41" t="s">
        <v>838</v>
      </c>
      <c r="B41" s="31">
        <v>0</v>
      </c>
      <c r="C41" s="31">
        <f>IF(SUM(Table1[[#This Row],[Resource]:[Active element (policy/state/external involvement)]])&gt;0,1,0)</f>
        <v>0</v>
      </c>
      <c r="D41" s="31">
        <v>0</v>
      </c>
      <c r="E41" s="31">
        <v>0</v>
      </c>
      <c r="F41" s="31">
        <v>0</v>
      </c>
      <c r="G41" s="31">
        <f>IF(SUM(Table1[[#This Row],[Outcome: well-being]:[Outcome: improvement (improving the situation/level of outcome)]])&gt;0,1,0)</f>
        <v>1</v>
      </c>
      <c r="H41" s="31">
        <v>0</v>
      </c>
      <c r="I41" s="30">
        <v>1</v>
      </c>
      <c r="J41" s="31">
        <v>0</v>
      </c>
    </row>
    <row r="42" spans="1:10" x14ac:dyDescent="0.2">
      <c r="A42" t="s">
        <v>93</v>
      </c>
      <c r="B42" s="30">
        <v>1</v>
      </c>
      <c r="C42" s="31">
        <f>IF(SUM(Table1[[#This Row],[Resource]:[Active element (policy/state/external involvement)]])&gt;0,1,0)</f>
        <v>1</v>
      </c>
      <c r="D42" s="30">
        <v>0</v>
      </c>
      <c r="E42" s="30">
        <v>1</v>
      </c>
      <c r="F42" s="31">
        <v>0</v>
      </c>
      <c r="G42" s="31">
        <f>IF(SUM(Table1[[#This Row],[Outcome: well-being]:[Outcome: improvement (improving the situation/level of outcome)]])&gt;0,1,0)</f>
        <v>0</v>
      </c>
      <c r="H42" s="31">
        <v>0</v>
      </c>
      <c r="I42" s="31">
        <v>0</v>
      </c>
      <c r="J42" s="31">
        <v>0</v>
      </c>
    </row>
    <row r="43" spans="1:10" x14ac:dyDescent="0.2">
      <c r="A43" t="s">
        <v>325</v>
      </c>
      <c r="B43" s="30">
        <v>1</v>
      </c>
      <c r="C43" s="31">
        <f>IF(SUM(Table1[[#This Row],[Resource]:[Active element (policy/state/external involvement)]])&gt;0,1,0)</f>
        <v>0</v>
      </c>
      <c r="D43" s="31">
        <v>0</v>
      </c>
      <c r="E43" s="31">
        <v>0</v>
      </c>
      <c r="F43" s="31">
        <v>0</v>
      </c>
      <c r="G43" s="31">
        <f>IF(SUM(Table1[[#This Row],[Outcome: well-being]:[Outcome: improvement (improving the situation/level of outcome)]])&gt;0,1,0)</f>
        <v>1</v>
      </c>
      <c r="H43" s="30">
        <v>1</v>
      </c>
      <c r="I43" s="30">
        <v>1</v>
      </c>
      <c r="J43" s="30">
        <v>1</v>
      </c>
    </row>
    <row r="44" spans="1:10" x14ac:dyDescent="0.2">
      <c r="A44" t="s">
        <v>62</v>
      </c>
      <c r="B44" s="30">
        <v>1</v>
      </c>
      <c r="C44" s="31">
        <f>IF(SUM(Table1[[#This Row],[Resource]:[Active element (policy/state/external involvement)]])&gt;0,1,0)</f>
        <v>1</v>
      </c>
      <c r="D44" s="30">
        <v>0</v>
      </c>
      <c r="E44" s="30">
        <v>1</v>
      </c>
      <c r="F44" s="31">
        <v>0</v>
      </c>
      <c r="G44" s="31">
        <f>IF(SUM(Table1[[#This Row],[Outcome: well-being]:[Outcome: improvement (improving the situation/level of outcome)]])&gt;0,1,0)</f>
        <v>0</v>
      </c>
      <c r="H44" s="31">
        <v>0</v>
      </c>
      <c r="I44" s="31">
        <v>0</v>
      </c>
      <c r="J44" s="31">
        <v>0</v>
      </c>
    </row>
    <row r="45" spans="1:10" x14ac:dyDescent="0.2">
      <c r="A45" t="s">
        <v>850</v>
      </c>
      <c r="B45" s="30">
        <v>1</v>
      </c>
      <c r="C45" s="31">
        <f>IF(SUM(Table1[[#This Row],[Resource]:[Active element (policy/state/external involvement)]])&gt;0,1,0)</f>
        <v>0</v>
      </c>
      <c r="D45" s="31">
        <v>0</v>
      </c>
      <c r="E45" s="31">
        <v>0</v>
      </c>
      <c r="F45" s="31">
        <v>0</v>
      </c>
      <c r="G45" s="31">
        <f>IF(SUM(Table1[[#This Row],[Outcome: well-being]:[Outcome: improvement (improving the situation/level of outcome)]])&gt;0,1,0)</f>
        <v>1</v>
      </c>
      <c r="H45" s="30">
        <v>1</v>
      </c>
      <c r="I45" s="31">
        <v>1</v>
      </c>
      <c r="J45" s="31">
        <v>1</v>
      </c>
    </row>
    <row r="46" spans="1:10" x14ac:dyDescent="0.2">
      <c r="A46" t="s">
        <v>315</v>
      </c>
      <c r="B46" s="30">
        <v>1</v>
      </c>
      <c r="C46" s="31">
        <f>IF(SUM(Table1[[#This Row],[Resource]:[Active element (policy/state/external involvement)]])&gt;0,1,0)</f>
        <v>1</v>
      </c>
      <c r="D46" s="30">
        <v>0</v>
      </c>
      <c r="E46" s="30">
        <v>1</v>
      </c>
      <c r="F46" s="31">
        <v>0</v>
      </c>
      <c r="G46" s="31">
        <f>IF(SUM(Table1[[#This Row],[Outcome: well-being]:[Outcome: improvement (improving the situation/level of outcome)]])&gt;0,1,0)</f>
        <v>0</v>
      </c>
      <c r="H46" s="31">
        <v>0</v>
      </c>
      <c r="I46" s="31">
        <v>0</v>
      </c>
      <c r="J46" s="31">
        <v>0</v>
      </c>
    </row>
    <row r="47" spans="1:10" x14ac:dyDescent="0.2">
      <c r="A47" t="s">
        <v>860</v>
      </c>
      <c r="B47" s="30">
        <v>1</v>
      </c>
      <c r="C47" s="31">
        <f>IF(SUM(Table1[[#This Row],[Resource]:[Active element (policy/state/external involvement)]])&gt;0,1,0)</f>
        <v>0</v>
      </c>
      <c r="D47" s="31">
        <v>0</v>
      </c>
      <c r="E47" s="31">
        <v>0</v>
      </c>
      <c r="F47" s="31">
        <v>0</v>
      </c>
      <c r="G47" s="31">
        <f>IF(SUM(Table1[[#This Row],[Outcome: well-being]:[Outcome: improvement (improving the situation/level of outcome)]])&gt;0,1,0)</f>
        <v>1</v>
      </c>
      <c r="H47" s="31">
        <v>0</v>
      </c>
      <c r="I47" s="31">
        <v>0</v>
      </c>
      <c r="J47" s="30">
        <v>1</v>
      </c>
    </row>
    <row r="48" spans="1:10" x14ac:dyDescent="0.2">
      <c r="A48" t="s">
        <v>309</v>
      </c>
      <c r="B48" s="30">
        <v>1</v>
      </c>
      <c r="C48" s="31">
        <f>IF(SUM(Table1[[#This Row],[Resource]:[Active element (policy/state/external involvement)]])&gt;0,1,0)</f>
        <v>1</v>
      </c>
      <c r="D48" s="30">
        <v>1</v>
      </c>
      <c r="E48" s="31">
        <v>0</v>
      </c>
      <c r="F48" s="31">
        <v>0</v>
      </c>
      <c r="G48" s="31">
        <f>IF(SUM(Table1[[#This Row],[Outcome: well-being]:[Outcome: improvement (improving the situation/level of outcome)]])&gt;0,1,0)</f>
        <v>1</v>
      </c>
      <c r="H48" s="31">
        <v>0</v>
      </c>
      <c r="I48" s="30">
        <v>1</v>
      </c>
      <c r="J48" s="31">
        <v>0</v>
      </c>
    </row>
    <row r="49" spans="1:10" x14ac:dyDescent="0.2">
      <c r="A49" t="s">
        <v>844</v>
      </c>
      <c r="B49" s="30">
        <v>1</v>
      </c>
      <c r="C49" s="31">
        <f>IF(SUM(Table1[[#This Row],[Resource]:[Active element (policy/state/external involvement)]])&gt;0,1,0)</f>
        <v>1</v>
      </c>
      <c r="D49" s="30">
        <v>0</v>
      </c>
      <c r="E49" s="31">
        <v>1</v>
      </c>
      <c r="F49" s="31">
        <v>0</v>
      </c>
      <c r="G49" s="31">
        <f>IF(SUM(Table1[[#This Row],[Outcome: well-being]:[Outcome: improvement (improving the situation/level of outcome)]])&gt;0,1,0)</f>
        <v>0</v>
      </c>
      <c r="H49" s="31">
        <v>0</v>
      </c>
      <c r="I49" s="31">
        <v>0</v>
      </c>
      <c r="J49" s="31">
        <v>0</v>
      </c>
    </row>
    <row r="50" spans="1:10" x14ac:dyDescent="0.2">
      <c r="A50" t="s">
        <v>302</v>
      </c>
      <c r="B50" s="30">
        <v>1</v>
      </c>
      <c r="C50" s="31">
        <f>IF(SUM(Table1[[#This Row],[Resource]:[Active element (policy/state/external involvement)]])&gt;0,1,0)</f>
        <v>1</v>
      </c>
      <c r="D50" s="30">
        <v>0</v>
      </c>
      <c r="E50" s="31">
        <v>1</v>
      </c>
      <c r="F50" s="31">
        <v>0</v>
      </c>
      <c r="G50" s="31">
        <f>IF(SUM(Table1[[#This Row],[Outcome: well-being]:[Outcome: improvement (improving the situation/level of outcome)]])&gt;0,1,0)</f>
        <v>0</v>
      </c>
      <c r="H50" s="31">
        <v>0</v>
      </c>
      <c r="I50" s="31">
        <v>0</v>
      </c>
      <c r="J50" s="31">
        <v>0</v>
      </c>
    </row>
    <row r="51" spans="1:10" x14ac:dyDescent="0.2">
      <c r="A51" t="s">
        <v>299</v>
      </c>
      <c r="B51" s="30">
        <v>1</v>
      </c>
      <c r="C51" s="31">
        <f>IF(SUM(Table1[[#This Row],[Resource]:[Active element (policy/state/external involvement)]])&gt;0,1,0)</f>
        <v>1</v>
      </c>
      <c r="D51" s="31">
        <v>1</v>
      </c>
      <c r="E51" s="31">
        <v>0</v>
      </c>
      <c r="F51" s="31">
        <v>0</v>
      </c>
      <c r="G51" s="31">
        <f>IF(SUM(Table1[[#This Row],[Outcome: well-being]:[Outcome: improvement (improving the situation/level of outcome)]])&gt;0,1,0)</f>
        <v>1</v>
      </c>
      <c r="H51" s="31">
        <v>0</v>
      </c>
      <c r="I51" s="30">
        <v>1</v>
      </c>
      <c r="J51" s="31">
        <v>0</v>
      </c>
    </row>
    <row r="52" spans="1:10" x14ac:dyDescent="0.2">
      <c r="A52" t="s">
        <v>297</v>
      </c>
      <c r="B52" s="30">
        <v>1</v>
      </c>
      <c r="C52" s="31">
        <f>IF(SUM(Table1[[#This Row],[Resource]:[Active element (policy/state/external involvement)]])&gt;0,1,0)</f>
        <v>1</v>
      </c>
      <c r="D52" s="30">
        <v>0</v>
      </c>
      <c r="E52" s="31">
        <v>1</v>
      </c>
      <c r="F52" s="31">
        <v>0</v>
      </c>
      <c r="G52" s="31">
        <f>IF(SUM(Table1[[#This Row],[Outcome: well-being]:[Outcome: improvement (improving the situation/level of outcome)]])&gt;0,1,0)</f>
        <v>0</v>
      </c>
      <c r="H52" s="31">
        <v>0</v>
      </c>
      <c r="I52" s="31">
        <v>0</v>
      </c>
      <c r="J52" s="31">
        <v>0</v>
      </c>
    </row>
    <row r="53" spans="1:10" x14ac:dyDescent="0.2">
      <c r="A53" t="s">
        <v>849</v>
      </c>
      <c r="B53" s="30">
        <v>1</v>
      </c>
      <c r="C53" s="31">
        <f>IF(SUM(Table1[[#This Row],[Resource]:[Active element (policy/state/external involvement)]])&gt;0,1,0)</f>
        <v>1</v>
      </c>
      <c r="D53" s="30">
        <v>0</v>
      </c>
      <c r="E53" s="31">
        <v>1</v>
      </c>
      <c r="F53" s="31">
        <v>0</v>
      </c>
      <c r="G53" s="31">
        <f>IF(SUM(Table1[[#This Row],[Outcome: well-being]:[Outcome: improvement (improving the situation/level of outcome)]])&gt;0,1,0)</f>
        <v>0</v>
      </c>
      <c r="H53" s="31">
        <v>0</v>
      </c>
      <c r="I53" s="31">
        <v>0</v>
      </c>
      <c r="J53" s="31">
        <v>0</v>
      </c>
    </row>
    <row r="54" spans="1:10" x14ac:dyDescent="0.2">
      <c r="A54" t="s">
        <v>881</v>
      </c>
      <c r="B54" s="30">
        <v>1</v>
      </c>
      <c r="C54" s="31">
        <f>IF(SUM(Table1[[#This Row],[Resource]:[Active element (policy/state/external involvement)]])&gt;0,1,0)</f>
        <v>1</v>
      </c>
      <c r="D54" s="30">
        <v>0</v>
      </c>
      <c r="E54" s="30">
        <v>1</v>
      </c>
      <c r="F54" s="31">
        <v>0</v>
      </c>
      <c r="G54" s="31">
        <f>IF(SUM(Table1[[#This Row],[Outcome: well-being]:[Outcome: improvement (improving the situation/level of outcome)]])&gt;0,1,0)</f>
        <v>0</v>
      </c>
      <c r="H54" s="31">
        <v>0</v>
      </c>
      <c r="I54" s="31">
        <v>0</v>
      </c>
      <c r="J54" s="31">
        <v>0</v>
      </c>
    </row>
    <row r="55" spans="1:10" x14ac:dyDescent="0.2">
      <c r="A55" t="s">
        <v>290</v>
      </c>
      <c r="B55" s="30">
        <v>1</v>
      </c>
      <c r="C55" s="31">
        <f>IF(SUM(Table1[[#This Row],[Resource]:[Active element (policy/state/external involvement)]])&gt;0,1,0)</f>
        <v>1</v>
      </c>
      <c r="D55" s="30">
        <v>1</v>
      </c>
      <c r="E55" s="30">
        <v>1</v>
      </c>
      <c r="F55" s="31">
        <v>0</v>
      </c>
      <c r="G55" s="31">
        <f>IF(SUM(Table1[[#This Row],[Outcome: well-being]:[Outcome: improvement (improving the situation/level of outcome)]])&gt;0,1,0)</f>
        <v>0</v>
      </c>
      <c r="H55" s="31">
        <v>0</v>
      </c>
      <c r="I55" s="31">
        <v>0</v>
      </c>
      <c r="J55" s="31">
        <v>0</v>
      </c>
    </row>
    <row r="56" spans="1:10" x14ac:dyDescent="0.2">
      <c r="A56" t="s">
        <v>398</v>
      </c>
      <c r="B56" s="30">
        <v>1</v>
      </c>
      <c r="C56" s="31">
        <f>IF(SUM(Table1[[#This Row],[Resource]:[Active element (policy/state/external involvement)]])&gt;0,1,0)</f>
        <v>1</v>
      </c>
      <c r="D56" s="30">
        <v>0</v>
      </c>
      <c r="E56" s="31">
        <v>1</v>
      </c>
      <c r="F56" s="31">
        <v>0</v>
      </c>
      <c r="G56" s="31">
        <f>IF(SUM(Table1[[#This Row],[Outcome: well-being]:[Outcome: improvement (improving the situation/level of outcome)]])&gt;0,1,0)</f>
        <v>0</v>
      </c>
      <c r="H56" s="31">
        <v>0</v>
      </c>
      <c r="I56" s="31">
        <v>0</v>
      </c>
      <c r="J56" s="31">
        <v>0</v>
      </c>
    </row>
    <row r="57" spans="1:10" x14ac:dyDescent="0.2">
      <c r="A57" t="s">
        <v>861</v>
      </c>
      <c r="B57" s="30">
        <v>1</v>
      </c>
      <c r="C57" s="31">
        <f>IF(SUM(Table1[[#This Row],[Resource]:[Active element (policy/state/external involvement)]])&gt;0,1,0)</f>
        <v>1</v>
      </c>
      <c r="D57" s="30">
        <v>1</v>
      </c>
      <c r="E57" s="31">
        <v>1</v>
      </c>
      <c r="F57" s="30">
        <v>0</v>
      </c>
      <c r="G57" s="31">
        <f>IF(SUM(Table1[[#This Row],[Outcome: well-being]:[Outcome: improvement (improving the situation/level of outcome)]])&gt;0,1,0)</f>
        <v>0</v>
      </c>
      <c r="H57" s="31">
        <v>0</v>
      </c>
      <c r="I57" s="31">
        <v>0</v>
      </c>
      <c r="J57" s="31">
        <v>0</v>
      </c>
    </row>
    <row r="58" spans="1:10" x14ac:dyDescent="0.2">
      <c r="A58" t="s">
        <v>288</v>
      </c>
      <c r="B58" s="30">
        <v>1</v>
      </c>
      <c r="C58" s="31">
        <f>IF(SUM(Table1[[#This Row],[Resource]:[Active element (policy/state/external involvement)]])&gt;0,1,0)</f>
        <v>1</v>
      </c>
      <c r="D58" s="30">
        <v>0</v>
      </c>
      <c r="E58" s="31">
        <v>1</v>
      </c>
      <c r="F58" s="31">
        <v>0</v>
      </c>
      <c r="G58" s="31">
        <f>IF(SUM(Table1[[#This Row],[Outcome: well-being]:[Outcome: improvement (improving the situation/level of outcome)]])&gt;0,1,0)</f>
        <v>0</v>
      </c>
      <c r="H58" s="31">
        <v>0</v>
      </c>
      <c r="I58" s="31">
        <v>0</v>
      </c>
      <c r="J58" s="31">
        <v>0</v>
      </c>
    </row>
    <row r="59" spans="1:10" x14ac:dyDescent="0.2">
      <c r="A59" t="s">
        <v>282</v>
      </c>
      <c r="B59" s="30">
        <v>1</v>
      </c>
      <c r="C59" s="31">
        <f>IF(SUM(Table1[[#This Row],[Resource]:[Active element (policy/state/external involvement)]])&gt;0,1,0)</f>
        <v>0</v>
      </c>
      <c r="D59" s="30">
        <v>0</v>
      </c>
      <c r="E59" s="31">
        <v>0</v>
      </c>
      <c r="F59" s="31">
        <v>0</v>
      </c>
      <c r="G59" s="31">
        <f>IF(SUM(Table1[[#This Row],[Outcome: well-being]:[Outcome: improvement (improving the situation/level of outcome)]])&gt;0,1,0)</f>
        <v>1</v>
      </c>
      <c r="H59" s="31">
        <v>0</v>
      </c>
      <c r="I59" s="30">
        <v>1</v>
      </c>
      <c r="J59" s="31">
        <v>0</v>
      </c>
    </row>
    <row r="60" spans="1:10" x14ac:dyDescent="0.2">
      <c r="A60" t="s">
        <v>278</v>
      </c>
      <c r="B60" s="30">
        <v>1</v>
      </c>
      <c r="C60" s="31">
        <f>IF(SUM(Table1[[#This Row],[Resource]:[Active element (policy/state/external involvement)]])&gt;0,1,0)</f>
        <v>1</v>
      </c>
      <c r="D60" s="30">
        <v>0</v>
      </c>
      <c r="E60" s="31">
        <v>1</v>
      </c>
      <c r="F60" s="31">
        <v>0</v>
      </c>
      <c r="G60" s="31">
        <f>IF(SUM(Table1[[#This Row],[Outcome: well-being]:[Outcome: improvement (improving the situation/level of outcome)]])&gt;0,1,0)</f>
        <v>1</v>
      </c>
      <c r="H60" s="31">
        <v>0</v>
      </c>
      <c r="I60" s="30">
        <v>1</v>
      </c>
      <c r="J60" s="31">
        <v>0</v>
      </c>
    </row>
    <row r="61" spans="1:10" x14ac:dyDescent="0.2">
      <c r="A61" t="s">
        <v>854</v>
      </c>
      <c r="B61" s="30">
        <v>1</v>
      </c>
      <c r="C61" s="31">
        <f>IF(SUM(Table1[[#This Row],[Resource]:[Active element (policy/state/external involvement)]])&gt;0,1,0)</f>
        <v>1</v>
      </c>
      <c r="D61" s="30">
        <v>1</v>
      </c>
      <c r="E61" s="30">
        <v>1</v>
      </c>
      <c r="F61" s="31">
        <v>0</v>
      </c>
      <c r="G61" s="31">
        <f>IF(SUM(Table1[[#This Row],[Outcome: well-being]:[Outcome: improvement (improving the situation/level of outcome)]])&gt;0,1,0)</f>
        <v>0</v>
      </c>
      <c r="H61" s="31">
        <v>0</v>
      </c>
      <c r="I61" s="31">
        <v>0</v>
      </c>
      <c r="J61" s="31">
        <v>0</v>
      </c>
    </row>
    <row r="62" spans="1:10" x14ac:dyDescent="0.2">
      <c r="A62" t="s">
        <v>276</v>
      </c>
      <c r="B62" s="30">
        <v>1</v>
      </c>
      <c r="C62" s="31">
        <f>IF(SUM(Table1[[#This Row],[Resource]:[Active element (policy/state/external involvement)]])&gt;0,1,0)</f>
        <v>1</v>
      </c>
      <c r="D62" s="30">
        <v>1</v>
      </c>
      <c r="E62" s="31">
        <v>1</v>
      </c>
      <c r="F62" s="31">
        <v>0</v>
      </c>
      <c r="G62" s="31">
        <f>IF(SUM(Table1[[#This Row],[Outcome: well-being]:[Outcome: improvement (improving the situation/level of outcome)]])&gt;0,1,0)</f>
        <v>1</v>
      </c>
      <c r="H62" s="31">
        <v>0</v>
      </c>
      <c r="I62" s="30">
        <v>1</v>
      </c>
      <c r="J62" s="30">
        <v>1</v>
      </c>
    </row>
    <row r="63" spans="1:10" x14ac:dyDescent="0.2">
      <c r="A63" t="s">
        <v>865</v>
      </c>
      <c r="B63" s="30">
        <v>1</v>
      </c>
      <c r="C63" s="31">
        <f>IF(SUM(Table1[[#This Row],[Resource]:[Active element (policy/state/external involvement)]])&gt;0,1,0)</f>
        <v>0</v>
      </c>
      <c r="D63" s="31">
        <v>0</v>
      </c>
      <c r="E63" s="31">
        <v>0</v>
      </c>
      <c r="F63" s="31">
        <v>0</v>
      </c>
      <c r="G63" s="31">
        <f>IF(SUM(Table1[[#This Row],[Outcome: well-being]:[Outcome: improvement (improving the situation/level of outcome)]])&gt;0,1,0)</f>
        <v>1</v>
      </c>
      <c r="H63" s="31">
        <v>0</v>
      </c>
      <c r="I63" s="30">
        <v>1</v>
      </c>
      <c r="J63" s="31">
        <v>0</v>
      </c>
    </row>
    <row r="64" spans="1:10" x14ac:dyDescent="0.2">
      <c r="A64" t="s">
        <v>875</v>
      </c>
      <c r="B64" s="30"/>
      <c r="C64" s="31"/>
      <c r="D64" s="30"/>
      <c r="E64" s="30"/>
      <c r="F64" s="30"/>
      <c r="G64" s="31"/>
      <c r="H64" s="30"/>
      <c r="I64" s="30"/>
      <c r="J64" s="30"/>
    </row>
    <row r="65" spans="1:10" x14ac:dyDescent="0.2">
      <c r="A65" t="s">
        <v>268</v>
      </c>
      <c r="B65" s="30"/>
      <c r="C65" s="31"/>
      <c r="D65" s="30"/>
      <c r="E65" s="30"/>
      <c r="F65" s="30"/>
      <c r="G65" s="31"/>
      <c r="H65" s="30"/>
      <c r="I65" s="30"/>
      <c r="J65" s="30"/>
    </row>
    <row r="66" spans="1:10" x14ac:dyDescent="0.2">
      <c r="A66" t="s">
        <v>864</v>
      </c>
      <c r="B66" s="31">
        <v>0</v>
      </c>
      <c r="C66" s="31">
        <f>IF(SUM(Table1[[#This Row],[Resource]:[Active element (policy/state/external involvement)]])&gt;0,1,0)</f>
        <v>1</v>
      </c>
      <c r="D66" s="30">
        <v>1</v>
      </c>
      <c r="E66" s="31">
        <v>0</v>
      </c>
      <c r="F66" s="30">
        <v>1</v>
      </c>
      <c r="G66" s="31">
        <f>IF(SUM(Table1[[#This Row],[Outcome: well-being]:[Outcome: improvement (improving the situation/level of outcome)]])&gt;0,1,0)</f>
        <v>1</v>
      </c>
      <c r="H66" s="31">
        <v>0</v>
      </c>
      <c r="I66" s="31">
        <v>0</v>
      </c>
      <c r="J66" s="30">
        <v>1</v>
      </c>
    </row>
    <row r="67" spans="1:10" x14ac:dyDescent="0.2">
      <c r="A67" t="s">
        <v>155</v>
      </c>
      <c r="B67" s="31">
        <v>0</v>
      </c>
      <c r="C67" s="31">
        <f>IF(SUM(Table1[[#This Row],[Resource]:[Active element (policy/state/external involvement)]])&gt;0,1,0)</f>
        <v>1</v>
      </c>
      <c r="D67" s="30">
        <v>1</v>
      </c>
      <c r="E67" s="30">
        <v>0</v>
      </c>
      <c r="F67" s="30">
        <v>1</v>
      </c>
      <c r="G67" s="31">
        <f>IF(SUM(Table1[[#This Row],[Outcome: well-being]:[Outcome: improvement (improving the situation/level of outcome)]])&gt;0,1,0)</f>
        <v>1</v>
      </c>
      <c r="H67" s="31">
        <v>0</v>
      </c>
      <c r="I67" s="30">
        <v>1</v>
      </c>
      <c r="J67" s="31">
        <v>0</v>
      </c>
    </row>
    <row r="68" spans="1:10" x14ac:dyDescent="0.2">
      <c r="A68" t="s">
        <v>874</v>
      </c>
      <c r="B68" s="31">
        <v>0</v>
      </c>
      <c r="C68" s="31">
        <f>IF(SUM(Table1[[#This Row],[Resource]:[Active element (policy/state/external involvement)]])&gt;0,1,0)</f>
        <v>1</v>
      </c>
      <c r="D68" s="30">
        <v>1</v>
      </c>
      <c r="E68" s="31">
        <v>0</v>
      </c>
      <c r="F68" s="30">
        <v>1</v>
      </c>
      <c r="G68" s="31">
        <f>IF(SUM(Table1[[#This Row],[Outcome: well-being]:[Outcome: improvement (improving the situation/level of outcome)]])&gt;0,1,0)</f>
        <v>0</v>
      </c>
      <c r="H68" s="31">
        <v>0</v>
      </c>
      <c r="I68" s="31">
        <v>0</v>
      </c>
      <c r="J68" s="31">
        <v>0</v>
      </c>
    </row>
    <row r="69" spans="1:10" x14ac:dyDescent="0.2">
      <c r="A69" t="s">
        <v>266</v>
      </c>
      <c r="B69" s="30"/>
      <c r="C69" s="31"/>
      <c r="D69" s="30"/>
      <c r="E69" s="30"/>
      <c r="F69" s="30"/>
      <c r="G69" s="31"/>
      <c r="H69" s="30"/>
      <c r="I69" s="30"/>
      <c r="J69" s="30"/>
    </row>
    <row r="70" spans="1:10" x14ac:dyDescent="0.2">
      <c r="A70" t="s">
        <v>32</v>
      </c>
      <c r="B70" s="30">
        <v>1</v>
      </c>
      <c r="C70" s="31">
        <f>IF(SUM(Table1[[#This Row],[Resource]:[Active element (policy/state/external involvement)]])&gt;0,1,0)</f>
        <v>1</v>
      </c>
      <c r="D70" s="30">
        <v>0</v>
      </c>
      <c r="E70" s="31">
        <v>1</v>
      </c>
      <c r="F70" s="31">
        <v>0</v>
      </c>
      <c r="G70" s="31">
        <f>IF(SUM(Table1[[#This Row],[Outcome: well-being]:[Outcome: improvement (improving the situation/level of outcome)]])&gt;0,1,0)</f>
        <v>0</v>
      </c>
      <c r="H70" s="31">
        <v>0</v>
      </c>
      <c r="I70" s="31">
        <v>0</v>
      </c>
      <c r="J70" s="31">
        <v>0</v>
      </c>
    </row>
    <row r="71" spans="1:10" x14ac:dyDescent="0.2">
      <c r="A71" t="s">
        <v>261</v>
      </c>
      <c r="B71" s="31">
        <v>0</v>
      </c>
      <c r="C71" s="31">
        <f>IF(SUM(Table1[[#This Row],[Resource]:[Active element (policy/state/external involvement)]])&gt;0,1,0)</f>
        <v>1</v>
      </c>
      <c r="D71" s="30">
        <v>1</v>
      </c>
      <c r="E71" s="30">
        <v>1</v>
      </c>
      <c r="F71" s="31">
        <v>1</v>
      </c>
      <c r="G71" s="31">
        <f>IF(SUM(Table1[[#This Row],[Outcome: well-being]:[Outcome: improvement (improving the situation/level of outcome)]])&gt;0,1,0)</f>
        <v>1</v>
      </c>
      <c r="H71" s="31">
        <v>0</v>
      </c>
      <c r="I71" s="31">
        <v>0</v>
      </c>
      <c r="J71" s="30">
        <v>1</v>
      </c>
    </row>
    <row r="72" spans="1:10" x14ac:dyDescent="0.2">
      <c r="A72" t="s">
        <v>872</v>
      </c>
      <c r="B72" s="30">
        <v>1</v>
      </c>
      <c r="C72" s="31">
        <f>IF(SUM(Table1[[#This Row],[Resource]:[Active element (policy/state/external involvement)]])&gt;0,1,0)</f>
        <v>1</v>
      </c>
      <c r="D72" s="30">
        <v>1</v>
      </c>
      <c r="E72" s="30">
        <v>1</v>
      </c>
      <c r="F72" s="30">
        <v>1</v>
      </c>
      <c r="G72" s="31">
        <f>IF(SUM(Table1[[#This Row],[Outcome: well-being]:[Outcome: improvement (improving the situation/level of outcome)]])&gt;0,1,0)</f>
        <v>0</v>
      </c>
      <c r="H72" s="31">
        <v>0</v>
      </c>
      <c r="I72" s="31">
        <v>0</v>
      </c>
      <c r="J72" s="31">
        <v>0</v>
      </c>
    </row>
    <row r="73" spans="1:10" x14ac:dyDescent="0.2">
      <c r="A73" t="s">
        <v>141</v>
      </c>
      <c r="B73" s="30">
        <v>1</v>
      </c>
      <c r="C73" s="31">
        <f>IF(SUM(Table1[[#This Row],[Resource]:[Active element (policy/state/external involvement)]])&gt;0,1,0)</f>
        <v>1</v>
      </c>
      <c r="D73" s="30">
        <v>1</v>
      </c>
      <c r="E73" s="30">
        <v>1</v>
      </c>
      <c r="F73" s="31">
        <v>0</v>
      </c>
      <c r="G73" s="31">
        <f>IF(SUM(Table1[[#This Row],[Outcome: well-being]:[Outcome: improvement (improving the situation/level of outcome)]])&gt;0,1,0)</f>
        <v>0</v>
      </c>
      <c r="H73" s="31">
        <v>0</v>
      </c>
      <c r="I73" s="31">
        <v>0</v>
      </c>
      <c r="J73" s="31">
        <v>0</v>
      </c>
    </row>
    <row r="74" spans="1:10" x14ac:dyDescent="0.2">
      <c r="A74" t="s">
        <v>845</v>
      </c>
      <c r="B74" s="30">
        <v>1</v>
      </c>
      <c r="C74" s="31">
        <f>IF(SUM(Table1[[#This Row],[Resource]:[Active element (policy/state/external involvement)]])&gt;0,1,0)</f>
        <v>1</v>
      </c>
      <c r="D74" s="30">
        <v>0</v>
      </c>
      <c r="E74" s="31">
        <v>1</v>
      </c>
      <c r="F74" s="31">
        <v>0</v>
      </c>
      <c r="G74" s="31">
        <f>IF(SUM(Table1[[#This Row],[Outcome: well-being]:[Outcome: improvement (improving the situation/level of outcome)]])&gt;0,1,0)</f>
        <v>0</v>
      </c>
      <c r="H74" s="31">
        <v>0</v>
      </c>
      <c r="I74" s="31">
        <v>0</v>
      </c>
      <c r="J74" s="31">
        <v>0</v>
      </c>
    </row>
    <row r="75" spans="1:10" x14ac:dyDescent="0.2">
      <c r="A75" t="s">
        <v>871</v>
      </c>
      <c r="B75" s="30">
        <v>1</v>
      </c>
      <c r="C75" s="31">
        <f>IF(SUM(Table1[[#This Row],[Resource]:[Active element (policy/state/external involvement)]])&gt;0,1,0)</f>
        <v>1</v>
      </c>
      <c r="D75" s="30">
        <v>0</v>
      </c>
      <c r="E75" s="31">
        <v>1</v>
      </c>
      <c r="F75" s="31">
        <v>1</v>
      </c>
      <c r="G75" s="31">
        <f>IF(SUM(Table1[[#This Row],[Outcome: well-being]:[Outcome: improvement (improving the situation/level of outcome)]])&gt;0,1,0)</f>
        <v>0</v>
      </c>
      <c r="H75" s="31">
        <v>0</v>
      </c>
      <c r="I75" s="31">
        <v>0</v>
      </c>
      <c r="J75" s="31">
        <v>0</v>
      </c>
    </row>
    <row r="76" spans="1:10" x14ac:dyDescent="0.2">
      <c r="A76" t="s">
        <v>856</v>
      </c>
      <c r="B76" s="30">
        <v>1</v>
      </c>
      <c r="C76" s="31">
        <f>IF(SUM(Table1[[#This Row],[Resource]:[Active element (policy/state/external involvement)]])&gt;0,1,0)</f>
        <v>1</v>
      </c>
      <c r="D76" s="30">
        <v>1</v>
      </c>
      <c r="E76" s="30">
        <v>1</v>
      </c>
      <c r="F76" s="31">
        <v>0</v>
      </c>
      <c r="G76" s="31">
        <f>IF(SUM(Table1[[#This Row],[Outcome: well-being]:[Outcome: improvement (improving the situation/level of outcome)]])&gt;0,1,0)</f>
        <v>0</v>
      </c>
      <c r="H76" s="31">
        <v>0</v>
      </c>
      <c r="I76" s="31">
        <v>0</v>
      </c>
      <c r="J76" s="31">
        <v>0</v>
      </c>
    </row>
    <row r="77" spans="1:10" x14ac:dyDescent="0.2">
      <c r="A77" t="s">
        <v>252</v>
      </c>
      <c r="B77" s="30">
        <v>1</v>
      </c>
      <c r="C77" s="31">
        <f>IF(SUM(Table1[[#This Row],[Resource]:[Active element (policy/state/external involvement)]])&gt;0,1,0)</f>
        <v>1</v>
      </c>
      <c r="D77" s="30">
        <v>1</v>
      </c>
      <c r="E77" s="30">
        <v>1</v>
      </c>
      <c r="F77" s="31">
        <v>0</v>
      </c>
      <c r="G77" s="31">
        <f>IF(SUM(Table1[[#This Row],[Outcome: well-being]:[Outcome: improvement (improving the situation/level of outcome)]])&gt;0,1,0)</f>
        <v>0</v>
      </c>
      <c r="H77" s="31">
        <v>0</v>
      </c>
      <c r="I77" s="31">
        <v>0</v>
      </c>
      <c r="J77" s="31">
        <v>0</v>
      </c>
    </row>
    <row r="78" spans="1:10" x14ac:dyDescent="0.2">
      <c r="A78" t="s">
        <v>249</v>
      </c>
      <c r="B78" s="30">
        <v>1</v>
      </c>
      <c r="C78" s="31">
        <f>IF(SUM(Table1[[#This Row],[Resource]:[Active element (policy/state/external involvement)]])&gt;0,1,0)</f>
        <v>1</v>
      </c>
      <c r="D78" s="30">
        <v>0</v>
      </c>
      <c r="E78" s="31">
        <v>1</v>
      </c>
      <c r="F78" s="31">
        <v>0</v>
      </c>
      <c r="G78" s="31">
        <f>IF(SUM(Table1[[#This Row],[Outcome: well-being]:[Outcome: improvement (improving the situation/level of outcome)]])&gt;0,1,0)</f>
        <v>0</v>
      </c>
      <c r="H78" s="31">
        <v>0</v>
      </c>
      <c r="I78" s="31">
        <v>0</v>
      </c>
      <c r="J78" s="31">
        <v>0</v>
      </c>
    </row>
    <row r="79" spans="1:10" x14ac:dyDescent="0.2">
      <c r="A79" t="s">
        <v>243</v>
      </c>
      <c r="B79" s="31">
        <v>1</v>
      </c>
      <c r="C79" s="31">
        <f>IF(SUM(Table1[[#This Row],[Resource]:[Active element (policy/state/external involvement)]])&gt;0,1,0)</f>
        <v>1</v>
      </c>
      <c r="D79" s="30">
        <v>1</v>
      </c>
      <c r="E79" s="30">
        <v>1</v>
      </c>
      <c r="F79" s="31">
        <v>0</v>
      </c>
      <c r="G79" s="31">
        <f>IF(SUM(Table1[[#This Row],[Outcome: well-being]:[Outcome: improvement (improving the situation/level of outcome)]])&gt;0,1,0)</f>
        <v>1</v>
      </c>
      <c r="H79" s="31">
        <v>0</v>
      </c>
      <c r="I79" s="31">
        <v>0</v>
      </c>
      <c r="J79" s="30">
        <v>1</v>
      </c>
    </row>
    <row r="80" spans="1:10" x14ac:dyDescent="0.2">
      <c r="A80" t="s">
        <v>862</v>
      </c>
      <c r="B80" s="30">
        <v>1</v>
      </c>
      <c r="C80" s="31">
        <f>IF(SUM(Table1[[#This Row],[Resource]:[Active element (policy/state/external involvement)]])&gt;0,1,0)</f>
        <v>0</v>
      </c>
      <c r="D80" s="31">
        <v>0</v>
      </c>
      <c r="E80" s="31">
        <v>0</v>
      </c>
      <c r="F80" s="31">
        <v>0</v>
      </c>
      <c r="G80" s="31">
        <f>IF(SUM(Table1[[#This Row],[Outcome: well-being]:[Outcome: improvement (improving the situation/level of outcome)]])&gt;0,1,0)</f>
        <v>1</v>
      </c>
      <c r="H80" s="31">
        <v>0</v>
      </c>
      <c r="I80" s="30">
        <v>1</v>
      </c>
      <c r="J80" s="31">
        <v>0</v>
      </c>
    </row>
    <row r="81" spans="1:10" x14ac:dyDescent="0.2">
      <c r="A81" t="s">
        <v>859</v>
      </c>
      <c r="B81" s="30">
        <v>1</v>
      </c>
      <c r="C81" s="31">
        <f>IF(SUM(Table1[[#This Row],[Resource]:[Active element (policy/state/external involvement)]])&gt;0,1,0)</f>
        <v>1</v>
      </c>
      <c r="D81" s="30">
        <v>1</v>
      </c>
      <c r="E81" s="31">
        <v>1</v>
      </c>
      <c r="F81" s="31">
        <v>0</v>
      </c>
      <c r="G81" s="31">
        <f>IF(SUM(Table1[[#This Row],[Outcome: well-being]:[Outcome: improvement (improving the situation/level of outcome)]])&gt;0,1,0)</f>
        <v>1</v>
      </c>
      <c r="H81" s="31">
        <v>0</v>
      </c>
      <c r="I81" s="31">
        <v>0</v>
      </c>
      <c r="J81" s="30">
        <v>1</v>
      </c>
    </row>
    <row r="82" spans="1:10" x14ac:dyDescent="0.2">
      <c r="A82" t="s">
        <v>228</v>
      </c>
      <c r="B82" s="30">
        <v>1</v>
      </c>
      <c r="C82" s="31">
        <f>IF(SUM(Table1[[#This Row],[Resource]:[Active element (policy/state/external involvement)]])&gt;0,1,0)</f>
        <v>1</v>
      </c>
      <c r="D82" s="30">
        <v>1</v>
      </c>
      <c r="E82" s="31">
        <v>0</v>
      </c>
      <c r="F82" s="30">
        <v>1</v>
      </c>
      <c r="G82" s="31">
        <f>IF(SUM(Table1[[#This Row],[Outcome: well-being]:[Outcome: improvement (improving the situation/level of outcome)]])&gt;0,1,0)</f>
        <v>0</v>
      </c>
      <c r="H82" s="31">
        <v>0</v>
      </c>
      <c r="I82" s="31">
        <v>0</v>
      </c>
      <c r="J82" s="31">
        <v>0</v>
      </c>
    </row>
    <row r="83" spans="1:10" x14ac:dyDescent="0.2">
      <c r="A83" t="s">
        <v>851</v>
      </c>
      <c r="B83" s="31">
        <v>1</v>
      </c>
      <c r="C83" s="31">
        <f>IF(SUM(Table1[[#This Row],[Resource]:[Active element (policy/state/external involvement)]])&gt;0,1,0)</f>
        <v>1</v>
      </c>
      <c r="D83" s="30">
        <v>1</v>
      </c>
      <c r="E83" s="31">
        <v>0</v>
      </c>
      <c r="F83" s="31">
        <v>0</v>
      </c>
      <c r="G83" s="31">
        <f>IF(SUM(Table1[[#This Row],[Outcome: well-being]:[Outcome: improvement (improving the situation/level of outcome)]])&gt;0,1,0)</f>
        <v>0</v>
      </c>
      <c r="H83" s="31">
        <v>0</v>
      </c>
      <c r="I83" s="31">
        <v>0</v>
      </c>
      <c r="J83" s="31">
        <v>0</v>
      </c>
    </row>
    <row r="84" spans="1:10" x14ac:dyDescent="0.2">
      <c r="A84" t="s">
        <v>843</v>
      </c>
      <c r="B84" s="30">
        <v>1</v>
      </c>
      <c r="C84" s="31">
        <f>IF(SUM(Table1[[#This Row],[Resource]:[Active element (policy/state/external involvement)]])&gt;0,1,0)</f>
        <v>1</v>
      </c>
      <c r="D84" s="30">
        <v>0</v>
      </c>
      <c r="E84" s="31">
        <v>1</v>
      </c>
      <c r="F84" s="31">
        <v>0</v>
      </c>
      <c r="G84" s="31">
        <f>IF(SUM(Table1[[#This Row],[Outcome: well-being]:[Outcome: improvement (improving the situation/level of outcome)]])&gt;0,1,0)</f>
        <v>0</v>
      </c>
      <c r="H84" s="31">
        <v>0</v>
      </c>
      <c r="I84" s="31">
        <v>0</v>
      </c>
      <c r="J84" s="31">
        <v>0</v>
      </c>
    </row>
    <row r="85" spans="1:10" x14ac:dyDescent="0.2">
      <c r="A85" t="s">
        <v>218</v>
      </c>
      <c r="B85" s="30">
        <v>1</v>
      </c>
      <c r="C85" s="31">
        <f>IF(SUM(Table1[[#This Row],[Resource]:[Active element (policy/state/external involvement)]])&gt;0,1,0)</f>
        <v>1</v>
      </c>
      <c r="D85" s="31">
        <v>0</v>
      </c>
      <c r="E85" s="31">
        <v>1</v>
      </c>
      <c r="F85" s="31">
        <v>0</v>
      </c>
      <c r="G85" s="31">
        <f>IF(SUM(Table1[[#This Row],[Outcome: well-being]:[Outcome: improvement (improving the situation/level of outcome)]])&gt;0,1,0)</f>
        <v>1</v>
      </c>
      <c r="H85" s="31">
        <v>0</v>
      </c>
      <c r="I85" s="34">
        <v>1</v>
      </c>
      <c r="J85" s="31">
        <v>1</v>
      </c>
    </row>
    <row r="86" spans="1:10" x14ac:dyDescent="0.2">
      <c r="A86" t="s">
        <v>842</v>
      </c>
      <c r="B86" s="30">
        <v>1</v>
      </c>
      <c r="C86" s="31">
        <f>IF(SUM(Table1[[#This Row],[Resource]:[Active element (policy/state/external involvement)]])&gt;0,1,0)</f>
        <v>0</v>
      </c>
      <c r="D86" s="30">
        <v>0</v>
      </c>
      <c r="E86" s="31">
        <v>0</v>
      </c>
      <c r="F86" s="31">
        <v>0</v>
      </c>
      <c r="G86" s="31">
        <v>1</v>
      </c>
      <c r="H86" s="31">
        <v>0</v>
      </c>
      <c r="I86" s="30">
        <v>1</v>
      </c>
      <c r="J86" s="31">
        <v>0</v>
      </c>
    </row>
    <row r="87" spans="1:10" x14ac:dyDescent="0.2">
      <c r="A87" t="s">
        <v>167</v>
      </c>
      <c r="B87" s="30"/>
      <c r="C87" s="31"/>
      <c r="D87" s="30"/>
      <c r="E87" s="30"/>
      <c r="F87" s="30"/>
      <c r="G87" s="31"/>
      <c r="H87" s="30"/>
      <c r="I87" s="30"/>
      <c r="J87" s="30"/>
    </row>
    <row r="88" spans="1:10" x14ac:dyDescent="0.2">
      <c r="A88" t="s">
        <v>203</v>
      </c>
      <c r="B88" s="30">
        <v>1</v>
      </c>
      <c r="C88" s="31">
        <f>IF(SUM(Table1[[#This Row],[Resource]:[Active element (policy/state/external involvement)]])&gt;0,1,0)</f>
        <v>0</v>
      </c>
      <c r="D88" s="30">
        <v>0</v>
      </c>
      <c r="E88" s="31">
        <v>0</v>
      </c>
      <c r="F88" s="31">
        <v>0</v>
      </c>
      <c r="G88" s="31">
        <f>IF(SUM(Table1[[#This Row],[Outcome: well-being]:[Outcome: improvement (improving the situation/level of outcome)]])&gt;0,1,0)</f>
        <v>1</v>
      </c>
      <c r="H88" s="31">
        <v>0</v>
      </c>
      <c r="I88" s="30">
        <v>1</v>
      </c>
      <c r="J88" s="31">
        <v>0</v>
      </c>
    </row>
    <row r="89" spans="1:10" x14ac:dyDescent="0.2">
      <c r="A89" t="s">
        <v>123</v>
      </c>
      <c r="B89" s="30">
        <v>1</v>
      </c>
      <c r="C89" s="31">
        <f>IF(SUM(Table1[[#This Row],[Resource]:[Active element (policy/state/external involvement)]])&gt;0,1,0)</f>
        <v>1</v>
      </c>
      <c r="D89" s="30">
        <v>1</v>
      </c>
      <c r="E89" s="31">
        <v>1</v>
      </c>
      <c r="F89" s="31">
        <v>0</v>
      </c>
      <c r="G89" s="31">
        <f>IF(SUM(Table1[[#This Row],[Outcome: well-being]:[Outcome: improvement (improving the situation/level of outcome)]])&gt;0,1,0)</f>
        <v>1</v>
      </c>
      <c r="H89" s="31">
        <v>0</v>
      </c>
      <c r="I89" s="31">
        <v>0</v>
      </c>
      <c r="J89" s="30">
        <v>1</v>
      </c>
    </row>
    <row r="90" spans="1:10" x14ac:dyDescent="0.2">
      <c r="A90" t="s">
        <v>118</v>
      </c>
      <c r="B90" s="30"/>
      <c r="C90" s="31"/>
      <c r="D90" s="30"/>
      <c r="E90" s="30"/>
      <c r="F90" s="30"/>
      <c r="G90" s="31"/>
      <c r="H90" s="30"/>
      <c r="I90" s="30"/>
      <c r="J90" s="30"/>
    </row>
    <row r="91" spans="1:10" x14ac:dyDescent="0.2">
      <c r="A91" t="s">
        <v>837</v>
      </c>
      <c r="B91" s="31">
        <v>1</v>
      </c>
      <c r="C91" s="31">
        <f>IF(SUM(Table1[[#This Row],[Resource]:[Active element (policy/state/external involvement)]])&gt;0,1,0)</f>
        <v>1</v>
      </c>
      <c r="D91" s="31">
        <v>1</v>
      </c>
      <c r="E91" s="31">
        <v>1</v>
      </c>
      <c r="F91" s="31">
        <v>0</v>
      </c>
      <c r="G91" s="31">
        <f>IF(SUM(Table1[[#This Row],[Outcome: well-being]:[Outcome: improvement (improving the situation/level of outcome)]])&gt;0,1,0)</f>
        <v>0</v>
      </c>
      <c r="H91" s="31">
        <v>0</v>
      </c>
      <c r="I91" s="31">
        <v>0</v>
      </c>
      <c r="J91" s="31">
        <v>0</v>
      </c>
    </row>
    <row r="92" spans="1:10" x14ac:dyDescent="0.2">
      <c r="A92" t="s">
        <v>880</v>
      </c>
      <c r="B92" s="30">
        <v>1</v>
      </c>
      <c r="C92" s="31">
        <f>IF(SUM(Table1[[#This Row],[Resource]:[Active element (policy/state/external involvement)]])&gt;0,1,0)</f>
        <v>1</v>
      </c>
      <c r="D92" s="31">
        <v>0</v>
      </c>
      <c r="E92" s="31">
        <v>1</v>
      </c>
      <c r="F92" s="31">
        <v>0</v>
      </c>
      <c r="G92" s="31">
        <f>IF(SUM(Table1[[#This Row],[Outcome: well-being]:[Outcome: improvement (improving the situation/level of outcome)]])&gt;0,1,0)</f>
        <v>0</v>
      </c>
      <c r="H92" s="31">
        <v>0</v>
      </c>
      <c r="I92" s="31">
        <v>0</v>
      </c>
      <c r="J92" s="31">
        <v>0</v>
      </c>
    </row>
    <row r="93" spans="1:10" x14ac:dyDescent="0.2">
      <c r="A93" t="s">
        <v>867</v>
      </c>
      <c r="B93" s="30">
        <v>1</v>
      </c>
      <c r="C93" s="31">
        <f>IF(SUM(Table1[[#This Row],[Resource]:[Active element (policy/state/external involvement)]])&gt;0,1,0)</f>
        <v>1</v>
      </c>
      <c r="D93" s="30">
        <v>0</v>
      </c>
      <c r="E93" s="31">
        <v>1</v>
      </c>
      <c r="F93" s="31">
        <v>0</v>
      </c>
      <c r="G93" s="31">
        <f>IF(SUM(Table1[[#This Row],[Outcome: well-being]:[Outcome: improvement (improving the situation/level of outcome)]])&gt;0,1,0)</f>
        <v>0</v>
      </c>
      <c r="H93" s="31">
        <v>0</v>
      </c>
      <c r="I93" s="31">
        <v>0</v>
      </c>
      <c r="J93" s="31">
        <v>0</v>
      </c>
    </row>
    <row r="94" spans="1:10" x14ac:dyDescent="0.2">
      <c r="A94" t="s">
        <v>879</v>
      </c>
      <c r="B94" s="30"/>
      <c r="C94" s="31"/>
      <c r="D94" s="30"/>
      <c r="E94" s="30"/>
      <c r="F94" s="30"/>
      <c r="G94" s="31"/>
      <c r="H94" s="30"/>
      <c r="I94" s="30"/>
      <c r="J94" s="30"/>
    </row>
    <row r="95" spans="1:10" x14ac:dyDescent="0.2">
      <c r="A95" t="s">
        <v>841</v>
      </c>
      <c r="B95" s="30">
        <v>1</v>
      </c>
      <c r="C95" s="31">
        <f>IF(SUM(Table1[[#This Row],[Resource]:[Active element (policy/state/external involvement)]])&gt;0,1,0)</f>
        <v>1</v>
      </c>
      <c r="D95" s="30">
        <v>1</v>
      </c>
      <c r="E95" s="31">
        <v>0</v>
      </c>
      <c r="F95" s="31">
        <v>0</v>
      </c>
      <c r="G95" s="31">
        <f>IF(SUM(Table1[[#This Row],[Outcome: well-being]:[Outcome: improvement (improving the situation/level of outcome)]])&gt;0,1,0)</f>
        <v>0</v>
      </c>
      <c r="H95" s="31">
        <v>0</v>
      </c>
      <c r="I95" s="30">
        <v>0</v>
      </c>
      <c r="J95" s="30">
        <v>0</v>
      </c>
    </row>
    <row r="96" spans="1:10" x14ac:dyDescent="0.2">
      <c r="A96" t="s">
        <v>144</v>
      </c>
      <c r="B96" s="30">
        <v>1</v>
      </c>
      <c r="C96" s="31">
        <f>IF(SUM(Table1[[#This Row],[Resource]:[Active element (policy/state/external involvement)]])&gt;0,1,0)</f>
        <v>0</v>
      </c>
      <c r="D96" s="30">
        <v>0</v>
      </c>
      <c r="E96" s="31">
        <v>0</v>
      </c>
      <c r="F96" s="31">
        <v>0</v>
      </c>
      <c r="G96" s="31">
        <f>IF(SUM(Table1[[#This Row],[Outcome: well-being]:[Outcome: improvement (improving the situation/level of outcome)]])&gt;0,1,0)</f>
        <v>1</v>
      </c>
      <c r="H96" s="31">
        <v>0</v>
      </c>
      <c r="I96" s="30">
        <v>1</v>
      </c>
      <c r="J96" s="31">
        <v>0</v>
      </c>
    </row>
    <row r="97" spans="1:10" x14ac:dyDescent="0.2">
      <c r="A97" t="s">
        <v>95</v>
      </c>
      <c r="B97" s="30">
        <v>1</v>
      </c>
      <c r="C97" s="31">
        <f>IF(SUM(Table1[[#This Row],[Resource]:[Active element (policy/state/external involvement)]])&gt;0,1,0)</f>
        <v>1</v>
      </c>
      <c r="D97" s="30">
        <v>1</v>
      </c>
      <c r="E97" s="31">
        <v>1</v>
      </c>
      <c r="F97" s="31">
        <v>0</v>
      </c>
      <c r="G97" s="31">
        <f>IF(SUM(Table1[[#This Row],[Outcome: well-being]:[Outcome: improvement (improving the situation/level of outcome)]])&gt;0,1,0)</f>
        <v>1</v>
      </c>
      <c r="H97" s="31">
        <v>0</v>
      </c>
      <c r="I97" s="31">
        <v>0</v>
      </c>
      <c r="J97" s="30">
        <v>1</v>
      </c>
    </row>
    <row r="98" spans="1:10" x14ac:dyDescent="0.2">
      <c r="A98" t="s">
        <v>193</v>
      </c>
      <c r="B98" s="30">
        <v>1</v>
      </c>
      <c r="C98" s="31">
        <f>IF(SUM(Table1[[#This Row],[Resource]:[Active element (policy/state/external involvement)]])&gt;0,1,0)</f>
        <v>0</v>
      </c>
      <c r="D98" s="31">
        <v>0</v>
      </c>
      <c r="E98" s="31">
        <v>0</v>
      </c>
      <c r="F98" s="31">
        <v>0</v>
      </c>
      <c r="G98" s="31">
        <f>IF(SUM(Table1[[#This Row],[Outcome: well-being]:[Outcome: improvement (improving the situation/level of outcome)]])&gt;0,1,0)</f>
        <v>1</v>
      </c>
      <c r="H98" s="31">
        <v>0</v>
      </c>
      <c r="I98" s="31">
        <v>0</v>
      </c>
      <c r="J98" s="30">
        <v>1</v>
      </c>
    </row>
    <row r="99" spans="1:10" x14ac:dyDescent="0.2">
      <c r="A99" t="s">
        <v>866</v>
      </c>
      <c r="B99" s="30">
        <v>1</v>
      </c>
      <c r="C99" s="31">
        <f>IF(SUM(Table1[[#This Row],[Resource]:[Active element (policy/state/external involvement)]])&gt;0,1,0)</f>
        <v>1</v>
      </c>
      <c r="D99" s="30">
        <v>1</v>
      </c>
      <c r="E99" s="31">
        <v>1</v>
      </c>
      <c r="F99" s="31">
        <v>1</v>
      </c>
      <c r="G99" s="31">
        <f>IF(SUM(Table1[[#This Row],[Outcome: well-being]:[Outcome: improvement (improving the situation/level of outcome)]])&gt;0,1,0)</f>
        <v>0</v>
      </c>
      <c r="H99" s="31">
        <v>0</v>
      </c>
      <c r="I99" s="31">
        <v>0</v>
      </c>
      <c r="J99" s="31">
        <v>0</v>
      </c>
    </row>
    <row r="100" spans="1:10" x14ac:dyDescent="0.2">
      <c r="A100" t="s">
        <v>878</v>
      </c>
      <c r="B100" s="30"/>
      <c r="C100" s="31"/>
      <c r="D100" s="30"/>
      <c r="E100" s="30"/>
      <c r="F100" s="30"/>
      <c r="G100" s="31"/>
      <c r="H100" s="30"/>
      <c r="I100" s="30"/>
      <c r="J100" s="30"/>
    </row>
    <row r="101" spans="1:10" x14ac:dyDescent="0.2">
      <c r="A101" t="s">
        <v>53</v>
      </c>
      <c r="B101" s="30">
        <v>1</v>
      </c>
      <c r="C101" s="31">
        <f>IF(SUM(Table1[[#This Row],[Resource]:[Active element (policy/state/external involvement)]])&gt;0,1,0)</f>
        <v>1</v>
      </c>
      <c r="D101" s="30">
        <v>1</v>
      </c>
      <c r="E101" s="31">
        <v>1</v>
      </c>
      <c r="F101" s="30">
        <v>1</v>
      </c>
      <c r="G101" s="31">
        <f>IF(SUM(Table1[[#This Row],[Outcome: well-being]:[Outcome: improvement (improving the situation/level of outcome)]])&gt;0,1,0)</f>
        <v>1</v>
      </c>
      <c r="H101" s="31">
        <v>0</v>
      </c>
      <c r="I101" s="30">
        <v>1</v>
      </c>
      <c r="J101" s="30">
        <v>0</v>
      </c>
    </row>
    <row r="102" spans="1:10" x14ac:dyDescent="0.2">
      <c r="A102" t="s">
        <v>863</v>
      </c>
      <c r="B102" s="30">
        <v>1</v>
      </c>
      <c r="C102" s="31">
        <f>IF(SUM(Table1[[#This Row],[Resource]:[Active element (policy/state/external involvement)]])&gt;0,1,0)</f>
        <v>0</v>
      </c>
      <c r="D102" s="31">
        <v>0</v>
      </c>
      <c r="E102" s="31">
        <v>0</v>
      </c>
      <c r="F102" s="31">
        <v>0</v>
      </c>
      <c r="G102" s="31">
        <f>IF(SUM(Table1[[#This Row],[Outcome: well-being]:[Outcome: improvement (improving the situation/level of outcome)]])&gt;0,1,0)</f>
        <v>1</v>
      </c>
      <c r="H102" s="31">
        <v>0</v>
      </c>
      <c r="I102" s="30">
        <v>1</v>
      </c>
      <c r="J102" s="31">
        <v>0</v>
      </c>
    </row>
    <row r="103" spans="1:10" x14ac:dyDescent="0.2">
      <c r="A103" t="s">
        <v>948</v>
      </c>
      <c r="B103">
        <v>1</v>
      </c>
      <c r="C103">
        <v>1</v>
      </c>
      <c r="D103">
        <v>0</v>
      </c>
      <c r="E103">
        <v>1</v>
      </c>
      <c r="F103">
        <v>0</v>
      </c>
      <c r="G103">
        <v>1</v>
      </c>
      <c r="H103">
        <v>0</v>
      </c>
      <c r="I103">
        <v>1</v>
      </c>
      <c r="J103">
        <v>1</v>
      </c>
    </row>
    <row r="104" spans="1:10" x14ac:dyDescent="0.2">
      <c r="A104" t="s">
        <v>950</v>
      </c>
      <c r="B104">
        <v>1</v>
      </c>
      <c r="C104">
        <v>1</v>
      </c>
      <c r="D104">
        <v>0</v>
      </c>
      <c r="E104">
        <v>1</v>
      </c>
      <c r="F104">
        <v>0</v>
      </c>
      <c r="G104">
        <v>1</v>
      </c>
      <c r="H104">
        <v>0</v>
      </c>
      <c r="I104">
        <v>1</v>
      </c>
      <c r="J104">
        <v>1</v>
      </c>
    </row>
    <row r="105" spans="1:10" x14ac:dyDescent="0.2">
      <c r="A105" t="s">
        <v>951</v>
      </c>
      <c r="B105">
        <v>1</v>
      </c>
      <c r="C105">
        <v>1</v>
      </c>
      <c r="D105">
        <v>0</v>
      </c>
      <c r="E105">
        <v>1</v>
      </c>
      <c r="F105">
        <v>0</v>
      </c>
      <c r="G105">
        <v>1</v>
      </c>
      <c r="H105">
        <v>1</v>
      </c>
      <c r="I105">
        <v>1</v>
      </c>
      <c r="J105">
        <v>0</v>
      </c>
    </row>
    <row r="106" spans="1:10" x14ac:dyDescent="0.2">
      <c r="A106" s="2" t="s">
        <v>938</v>
      </c>
      <c r="B106">
        <f>SUM(B2:B105)</f>
        <v>86</v>
      </c>
      <c r="C106">
        <f t="shared" ref="C106:J106" si="0">SUM(C2:C105)</f>
        <v>76</v>
      </c>
      <c r="D106">
        <f t="shared" si="0"/>
        <v>41</v>
      </c>
      <c r="E106">
        <f t="shared" si="0"/>
        <v>59</v>
      </c>
      <c r="F106">
        <f t="shared" si="0"/>
        <v>14</v>
      </c>
      <c r="G106">
        <f t="shared" si="0"/>
        <v>49</v>
      </c>
      <c r="H106">
        <f t="shared" si="0"/>
        <v>4</v>
      </c>
      <c r="I106">
        <f t="shared" si="0"/>
        <v>33</v>
      </c>
      <c r="J106">
        <f t="shared" si="0"/>
        <v>24</v>
      </c>
    </row>
    <row r="107" spans="1:10" x14ac:dyDescent="0.2">
      <c r="A107" s="2" t="s">
        <v>943</v>
      </c>
      <c r="B107" s="29">
        <f t="shared" ref="B107:J107" si="1">B106/104</f>
        <v>0.82692307692307687</v>
      </c>
      <c r="C107" s="29">
        <f t="shared" si="1"/>
        <v>0.73076923076923073</v>
      </c>
      <c r="D107" s="29">
        <f t="shared" si="1"/>
        <v>0.39423076923076922</v>
      </c>
      <c r="E107" s="29">
        <f t="shared" si="1"/>
        <v>0.56730769230769229</v>
      </c>
      <c r="F107" s="29">
        <f t="shared" si="1"/>
        <v>0.13461538461538461</v>
      </c>
      <c r="G107" s="29">
        <f t="shared" si="1"/>
        <v>0.47115384615384615</v>
      </c>
      <c r="H107" s="29">
        <f t="shared" si="1"/>
        <v>3.8461538461538464E-2</v>
      </c>
      <c r="I107" s="29">
        <f t="shared" si="1"/>
        <v>0.31730769230769229</v>
      </c>
      <c r="J107" s="29">
        <f t="shared" si="1"/>
        <v>0.23076923076923078</v>
      </c>
    </row>
  </sheetData>
  <sortState xmlns:xlrd2="http://schemas.microsoft.com/office/spreadsheetml/2017/richdata2" ref="A2:J102">
    <sortCondition ref="A1:A102"/>
  </sortState>
  <pageMargins left="0.7" right="0.7" top="0.75" bottom="0.75" header="0.3" footer="0.3"/>
  <pageSetup paperSize="9" orientation="portrait" horizontalDpi="0" verticalDpi="0"/>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19CA-E6A4-45C8-B052-B3497AEA3F6A}">
  <dimension ref="A3:B16"/>
  <sheetViews>
    <sheetView workbookViewId="0">
      <selection activeCell="A8" sqref="A8"/>
    </sheetView>
  </sheetViews>
  <sheetFormatPr baseColWidth="10" defaultColWidth="8.83203125" defaultRowHeight="15" x14ac:dyDescent="0.2"/>
  <cols>
    <col min="1" max="1" width="30.6640625" bestFit="1" customWidth="1"/>
    <col min="2" max="2" width="15.1640625" bestFit="1" customWidth="1"/>
  </cols>
  <sheetData>
    <row r="3" spans="1:2" x14ac:dyDescent="0.2">
      <c r="A3" s="19" t="s">
        <v>3</v>
      </c>
      <c r="B3" t="s">
        <v>775</v>
      </c>
    </row>
    <row r="4" spans="1:2" x14ac:dyDescent="0.2">
      <c r="A4" s="11" t="s">
        <v>973</v>
      </c>
      <c r="B4">
        <v>19</v>
      </c>
    </row>
    <row r="5" spans="1:2" x14ac:dyDescent="0.2">
      <c r="A5" s="11" t="s">
        <v>568</v>
      </c>
      <c r="B5">
        <v>19</v>
      </c>
    </row>
    <row r="6" spans="1:2" x14ac:dyDescent="0.2">
      <c r="A6" s="11" t="s">
        <v>942</v>
      </c>
      <c r="B6">
        <v>17</v>
      </c>
    </row>
    <row r="7" spans="1:2" x14ac:dyDescent="0.2">
      <c r="A7" s="11" t="s">
        <v>971</v>
      </c>
      <c r="B7">
        <v>10</v>
      </c>
    </row>
    <row r="8" spans="1:2" x14ac:dyDescent="0.2">
      <c r="A8" s="11" t="s">
        <v>764</v>
      </c>
      <c r="B8">
        <v>9</v>
      </c>
    </row>
    <row r="9" spans="1:2" x14ac:dyDescent="0.2">
      <c r="A9" s="11" t="s">
        <v>154</v>
      </c>
      <c r="B9">
        <v>9</v>
      </c>
    </row>
    <row r="10" spans="1:2" x14ac:dyDescent="0.2">
      <c r="A10" s="11" t="s">
        <v>379</v>
      </c>
      <c r="B10">
        <v>7</v>
      </c>
    </row>
    <row r="11" spans="1:2" x14ac:dyDescent="0.2">
      <c r="A11" s="11" t="s">
        <v>916</v>
      </c>
      <c r="B11">
        <v>6</v>
      </c>
    </row>
    <row r="12" spans="1:2" x14ac:dyDescent="0.2">
      <c r="A12" s="11" t="s">
        <v>667</v>
      </c>
      <c r="B12">
        <v>2</v>
      </c>
    </row>
    <row r="13" spans="1:2" x14ac:dyDescent="0.2">
      <c r="A13" s="11" t="s">
        <v>159</v>
      </c>
      <c r="B13">
        <v>2</v>
      </c>
    </row>
    <row r="14" spans="1:2" x14ac:dyDescent="0.2">
      <c r="A14" s="11" t="s">
        <v>570</v>
      </c>
      <c r="B14">
        <v>2</v>
      </c>
    </row>
    <row r="15" spans="1:2" x14ac:dyDescent="0.2">
      <c r="A15" s="11" t="s">
        <v>567</v>
      </c>
      <c r="B15">
        <v>2</v>
      </c>
    </row>
    <row r="16" spans="1:2" x14ac:dyDescent="0.2">
      <c r="A16" s="11" t="s">
        <v>938</v>
      </c>
      <c r="B16">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2B6E-D174-498E-B609-3CFE9B49DEBE}">
  <dimension ref="A3:C102"/>
  <sheetViews>
    <sheetView workbookViewId="0">
      <selection activeCell="G26" sqref="G26"/>
    </sheetView>
  </sheetViews>
  <sheetFormatPr baseColWidth="10" defaultColWidth="8.83203125" defaultRowHeight="15" x14ac:dyDescent="0.2"/>
  <cols>
    <col min="1" max="1" width="28.5" bestFit="1" customWidth="1"/>
    <col min="2" max="2" width="15.1640625" bestFit="1" customWidth="1"/>
  </cols>
  <sheetData>
    <row r="3" spans="1:2" x14ac:dyDescent="0.2">
      <c r="A3" s="19" t="s">
        <v>4</v>
      </c>
      <c r="B3" t="s">
        <v>775</v>
      </c>
    </row>
    <row r="4" spans="1:2" x14ac:dyDescent="0.2">
      <c r="A4" s="11" t="s">
        <v>942</v>
      </c>
      <c r="B4">
        <v>21</v>
      </c>
    </row>
    <row r="5" spans="1:2" x14ac:dyDescent="0.2">
      <c r="A5" s="11" t="s">
        <v>566</v>
      </c>
      <c r="B5">
        <v>20</v>
      </c>
    </row>
    <row r="6" spans="1:2" x14ac:dyDescent="0.2">
      <c r="A6" s="11" t="s">
        <v>766</v>
      </c>
      <c r="B6">
        <v>14</v>
      </c>
    </row>
    <row r="7" spans="1:2" x14ac:dyDescent="0.2">
      <c r="A7" s="11" t="s">
        <v>423</v>
      </c>
      <c r="B7">
        <v>10</v>
      </c>
    </row>
    <row r="8" spans="1:2" x14ac:dyDescent="0.2">
      <c r="A8" s="11" t="s">
        <v>562</v>
      </c>
      <c r="B8">
        <v>8</v>
      </c>
    </row>
    <row r="9" spans="1:2" x14ac:dyDescent="0.2">
      <c r="A9" s="11" t="s">
        <v>556</v>
      </c>
      <c r="B9">
        <v>7</v>
      </c>
    </row>
    <row r="10" spans="1:2" x14ac:dyDescent="0.2">
      <c r="A10" s="11" t="s">
        <v>629</v>
      </c>
      <c r="B10">
        <v>4</v>
      </c>
    </row>
    <row r="11" spans="1:2" x14ac:dyDescent="0.2">
      <c r="A11" s="11" t="s">
        <v>552</v>
      </c>
      <c r="B11">
        <v>3</v>
      </c>
    </row>
    <row r="12" spans="1:2" x14ac:dyDescent="0.2">
      <c r="A12" s="11" t="s">
        <v>281</v>
      </c>
      <c r="B12">
        <v>3</v>
      </c>
    </row>
    <row r="13" spans="1:2" x14ac:dyDescent="0.2">
      <c r="A13" s="11" t="s">
        <v>635</v>
      </c>
      <c r="B13">
        <v>2</v>
      </c>
    </row>
    <row r="14" spans="1:2" x14ac:dyDescent="0.2">
      <c r="A14" s="11" t="s">
        <v>561</v>
      </c>
      <c r="B14">
        <v>2</v>
      </c>
    </row>
    <row r="15" spans="1:2" x14ac:dyDescent="0.2">
      <c r="A15" s="11" t="s">
        <v>596</v>
      </c>
      <c r="B15">
        <v>2</v>
      </c>
    </row>
    <row r="16" spans="1:2" x14ac:dyDescent="0.2">
      <c r="A16" s="11" t="s">
        <v>964</v>
      </c>
      <c r="B16">
        <v>2</v>
      </c>
    </row>
    <row r="17" spans="1:2" x14ac:dyDescent="0.2">
      <c r="A17" s="11" t="s">
        <v>554</v>
      </c>
      <c r="B17">
        <v>2</v>
      </c>
    </row>
    <row r="18" spans="1:2" x14ac:dyDescent="0.2">
      <c r="A18" s="11" t="s">
        <v>559</v>
      </c>
      <c r="B18">
        <v>2</v>
      </c>
    </row>
    <row r="19" spans="1:2" x14ac:dyDescent="0.2">
      <c r="A19" s="11" t="s">
        <v>345</v>
      </c>
      <c r="B19">
        <v>2</v>
      </c>
    </row>
    <row r="20" spans="1:2" x14ac:dyDescent="0.2">
      <c r="A20" s="11" t="s">
        <v>938</v>
      </c>
      <c r="B20">
        <v>104</v>
      </c>
    </row>
    <row r="102" spans="3:3" x14ac:dyDescent="0.2"/>
  </sheetData>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1EE14-3809-4A75-BEB0-E30785CCE2B3}">
  <dimension ref="A3:B22"/>
  <sheetViews>
    <sheetView workbookViewId="0">
      <selection activeCell="A35" sqref="A35"/>
    </sheetView>
  </sheetViews>
  <sheetFormatPr baseColWidth="10" defaultColWidth="8.83203125" defaultRowHeight="15" x14ac:dyDescent="0.2"/>
  <cols>
    <col min="1" max="1" width="33.33203125" bestFit="1" customWidth="1"/>
    <col min="2" max="2" width="17.83203125" bestFit="1" customWidth="1"/>
  </cols>
  <sheetData>
    <row r="3" spans="1:2" x14ac:dyDescent="0.2">
      <c r="A3" s="19" t="s">
        <v>939</v>
      </c>
      <c r="B3" t="s">
        <v>940</v>
      </c>
    </row>
    <row r="4" spans="1:2" x14ac:dyDescent="0.2">
      <c r="A4" s="11" t="s">
        <v>918</v>
      </c>
      <c r="B4">
        <v>14</v>
      </c>
    </row>
    <row r="5" spans="1:2" x14ac:dyDescent="0.2">
      <c r="A5" s="11" t="s">
        <v>12</v>
      </c>
      <c r="B5">
        <v>12</v>
      </c>
    </row>
    <row r="6" spans="1:2" x14ac:dyDescent="0.2">
      <c r="A6" s="11" t="s">
        <v>942</v>
      </c>
      <c r="B6">
        <v>11</v>
      </c>
    </row>
    <row r="7" spans="1:2" x14ac:dyDescent="0.2">
      <c r="A7" s="11" t="s">
        <v>17</v>
      </c>
      <c r="B7">
        <v>10</v>
      </c>
    </row>
    <row r="8" spans="1:2" x14ac:dyDescent="0.2">
      <c r="A8" s="11" t="s">
        <v>51</v>
      </c>
      <c r="B8">
        <v>8</v>
      </c>
    </row>
    <row r="9" spans="1:2" x14ac:dyDescent="0.2">
      <c r="A9" s="11" t="s">
        <v>578</v>
      </c>
      <c r="B9">
        <v>8</v>
      </c>
    </row>
    <row r="10" spans="1:2" x14ac:dyDescent="0.2">
      <c r="A10" s="11" t="s">
        <v>31</v>
      </c>
      <c r="B10">
        <v>7</v>
      </c>
    </row>
    <row r="11" spans="1:2" x14ac:dyDescent="0.2">
      <c r="A11" s="11" t="s">
        <v>574</v>
      </c>
      <c r="B11">
        <v>6</v>
      </c>
    </row>
    <row r="12" spans="1:2" x14ac:dyDescent="0.2">
      <c r="A12" s="11" t="s">
        <v>579</v>
      </c>
      <c r="B12">
        <v>4</v>
      </c>
    </row>
    <row r="13" spans="1:2" x14ac:dyDescent="0.2">
      <c r="A13" s="11" t="s">
        <v>575</v>
      </c>
      <c r="B13">
        <v>4</v>
      </c>
    </row>
    <row r="14" spans="1:2" x14ac:dyDescent="0.2">
      <c r="A14" s="11" t="s">
        <v>670</v>
      </c>
      <c r="B14">
        <v>4</v>
      </c>
    </row>
    <row r="15" spans="1:2" x14ac:dyDescent="0.2">
      <c r="A15" s="11" t="s">
        <v>744</v>
      </c>
      <c r="B15">
        <v>4</v>
      </c>
    </row>
    <row r="16" spans="1:2" x14ac:dyDescent="0.2">
      <c r="A16" s="11" t="s">
        <v>281</v>
      </c>
      <c r="B16">
        <v>3</v>
      </c>
    </row>
    <row r="17" spans="1:2" x14ac:dyDescent="0.2">
      <c r="A17" s="11" t="s">
        <v>80</v>
      </c>
      <c r="B17">
        <v>2</v>
      </c>
    </row>
    <row r="18" spans="1:2" x14ac:dyDescent="0.2">
      <c r="A18" s="11" t="s">
        <v>416</v>
      </c>
      <c r="B18">
        <v>2</v>
      </c>
    </row>
    <row r="19" spans="1:2" x14ac:dyDescent="0.2">
      <c r="A19" s="11" t="s">
        <v>573</v>
      </c>
      <c r="B19">
        <v>2</v>
      </c>
    </row>
    <row r="20" spans="1:2" x14ac:dyDescent="0.2">
      <c r="A20" s="11" t="s">
        <v>108</v>
      </c>
      <c r="B20">
        <v>2</v>
      </c>
    </row>
    <row r="21" spans="1:2" x14ac:dyDescent="0.2">
      <c r="A21" s="11" t="s">
        <v>751</v>
      </c>
      <c r="B21">
        <v>1</v>
      </c>
    </row>
    <row r="22" spans="1:2" x14ac:dyDescent="0.2">
      <c r="A22" s="11" t="s">
        <v>773</v>
      </c>
      <c r="B22">
        <v>104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84F633E902CB4C822B667338DC8C79" ma:contentTypeVersion="7" ma:contentTypeDescription="Skapa ett nytt dokument." ma:contentTypeScope="" ma:versionID="d89cf925c00a32cd888a679fc553a271">
  <xsd:schema xmlns:xsd="http://www.w3.org/2001/XMLSchema" xmlns:xs="http://www.w3.org/2001/XMLSchema" xmlns:p="http://schemas.microsoft.com/office/2006/metadata/properties" xmlns:ns3="a08ea6f2-6d30-4c9e-8dbb-21898de7ba92" xmlns:ns4="70b38035-481f-481a-8730-9c6362d9e701" targetNamespace="http://schemas.microsoft.com/office/2006/metadata/properties" ma:root="true" ma:fieldsID="a94a4141a7ab725d28dc19d0a87c3de6" ns3:_="" ns4:_="">
    <xsd:import namespace="a08ea6f2-6d30-4c9e-8dbb-21898de7ba92"/>
    <xsd:import namespace="70b38035-481f-481a-8730-9c6362d9e70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ea6f2-6d30-4c9e-8dbb-21898de7b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38035-481f-481a-8730-9c6362d9e701"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SharingHintHash" ma:index="14"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08ea6f2-6d30-4c9e-8dbb-21898de7ba92" xsi:nil="true"/>
  </documentManagement>
</p:properties>
</file>

<file path=customXml/itemProps1.xml><?xml version="1.0" encoding="utf-8"?>
<ds:datastoreItem xmlns:ds="http://schemas.openxmlformats.org/officeDocument/2006/customXml" ds:itemID="{18460AB3-3345-4808-88A9-6F9ACBF70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8ea6f2-6d30-4c9e-8dbb-21898de7ba92"/>
    <ds:schemaRef ds:uri="70b38035-481f-481a-8730-9c6362d9e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02F68-8515-4044-8D13-6437578C9E17}">
  <ds:schemaRefs>
    <ds:schemaRef ds:uri="http://schemas.microsoft.com/sharepoint/v3/contenttype/forms"/>
  </ds:schemaRefs>
</ds:datastoreItem>
</file>

<file path=customXml/itemProps3.xml><?xml version="1.0" encoding="utf-8"?>
<ds:datastoreItem xmlns:ds="http://schemas.openxmlformats.org/officeDocument/2006/customXml" ds:itemID="{49EFD382-3461-4ADE-8DBB-DBACDB7A60F4}">
  <ds:schemaRefs>
    <ds:schemaRef ds:uri="a08ea6f2-6d30-4c9e-8dbb-21898de7ba92"/>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70b38035-481f-481a-8730-9c6362d9e70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All</vt:lpstr>
      <vt:lpstr>Disciplines</vt:lpstr>
      <vt:lpstr>Year of publication</vt:lpstr>
      <vt:lpstr>Unit of resilience</vt:lpstr>
      <vt:lpstr>Resilience Classifications</vt:lpstr>
      <vt:lpstr>Definitions</vt:lpstr>
      <vt:lpstr>Risks</vt:lpstr>
      <vt:lpstr>Outcomes</vt:lpstr>
      <vt:lpstr>Explanatory Factors</vt:lpstr>
      <vt:lpstr>Excluded</vt:lpstr>
    </vt:vector>
  </TitlesOfParts>
  <Manager/>
  <Company>Stockholms universitet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02/01/2024</dc:title>
  <dc:subject/>
  <dc:creator>Abrar Bawati</dc:creator>
  <cp:keywords/>
  <dc:description/>
  <cp:lastModifiedBy>Rense Nieuwenhuis</cp:lastModifiedBy>
  <cp:revision/>
  <dcterms:created xsi:type="dcterms:W3CDTF">2023-11-06T14:36:01Z</dcterms:created>
  <dcterms:modified xsi:type="dcterms:W3CDTF">2025-03-17T11:15:18Z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0x010100B084F633E902CB4C822B667338DC8C79</vt:lpwstr>
  </property>
</Properties>
</file>